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0"/>
  </bookViews>
  <sheets>
    <sheet name="Zadanie 1.6" sheetId="1" r:id="rId1"/>
    <sheet name="Zadanie 2.7" sheetId="2" r:id="rId2"/>
    <sheet name="Zadanie 3.8" sheetId="3" r:id="rId3"/>
    <sheet name="Zadanie 4.9" sheetId="4" r:id="rId4"/>
    <sheet name="Zadanie 5.10" sheetId="5" r:id="rId5"/>
    <sheet name="Zadanie 6.13" sheetId="6" r:id="rId6"/>
    <sheet name="Zadanie 7.15" sheetId="7" r:id="rId7"/>
    <sheet name="Zadanie 8.22" sheetId="8" r:id="rId8"/>
    <sheet name="Zadanie 9.23" sheetId="9" r:id="rId9"/>
    <sheet name="Zadanie 10.26" sheetId="10" r:id="rId10"/>
    <sheet name="Zadanie 11.27" sheetId="11" r:id="rId11"/>
  </sheets>
  <definedNames>
    <definedName name="Excel_BuiltIn_Print_Area_1">#REF!</definedName>
    <definedName name="Excel_BuiltIn_Print_Area_18">#REF!</definedName>
    <definedName name="Excel_BuiltIn_Print_Area_25">#REF!</definedName>
  </definedNames>
  <calcPr fullCalcOnLoad="1"/>
</workbook>
</file>

<file path=xl/sharedStrings.xml><?xml version="1.0" encoding="utf-8"?>
<sst xmlns="http://schemas.openxmlformats.org/spreadsheetml/2006/main" count="259" uniqueCount="78">
  <si>
    <t>ZADANIE NR 1. 6 – PREPARATY DO UTRZYMANIA CZYSTOŚCI SANITARIATÓW (wymagane złożenie oferty wraz z próbkami),</t>
  </si>
  <si>
    <t>Lp</t>
  </si>
  <si>
    <t>Asortyment</t>
  </si>
  <si>
    <t>J. m.</t>
  </si>
  <si>
    <t>Ilość</t>
  </si>
  <si>
    <t>Cena j. Netto</t>
  </si>
  <si>
    <t>Vat %</t>
  </si>
  <si>
    <t>Cena j. Brutto</t>
  </si>
  <si>
    <t>Wartość netto</t>
  </si>
  <si>
    <t>Wartość VAT</t>
  </si>
  <si>
    <t>Wartość brutto</t>
  </si>
  <si>
    <t>Nazwa producenta</t>
  </si>
  <si>
    <t>Nazwa handlowa</t>
  </si>
  <si>
    <t>Pełna nazwa katalogowa i/lub numer katalogowy</t>
  </si>
  <si>
    <t>Preparat do odkamieniania i mycia muszli klozetowych i pisuarów. Opakowanie jednostkowe 750 ml. Punkt  8 wymagań przedmiotowych względem sprzętu i środków do utrzymania czystości. Wymagana próbka w ilości 2 szt. w tym jedna do przetestowania.</t>
  </si>
  <si>
    <t>litr</t>
  </si>
  <si>
    <t>Preparat do odkamieniania i mycia muszli klozetowych i pisuarów. Opakowanie zbiorcze 5 l, 10 l. Punkt  8 wymagań przedmiotowych względem sprzętu i środków do utrzymania czystości. Wymagana próbka w ilości 2 szt. w tym jedna do przetestowania.</t>
  </si>
  <si>
    <t>Preparat do czyszczenia i mycia kabin prysznicowych. Opakowanie jednostkowe 500 ml. Punkt  9 wymagań przedmiotowych względem sprzętu i środków do utrzymania czystości. Wymagana próbka w ilości 2 szt. w tym jedna do przetestowania.</t>
  </si>
  <si>
    <t>Preparat do czyszczenia i mycia kabin prysznicowych. Opakowanie zbiorcze 5 l, 10 l. Punkt  9 wymagań przedmiotowych względem sprzętu i środków do utrzymania czystości.Wymagana próbka w ilości 2 szt. w tym jedna do przetestowania.</t>
  </si>
  <si>
    <t>Preparat do mycia i czyszczenia wszystkich powierzchni i urządzeń sanitarnych. Punkt  10 wymagań przedmiotowych względem sprzętu i środków do utrzymania czystości. Wymagana próbka w ilości 2 szt. w tym jedna do przetestowania.</t>
  </si>
  <si>
    <t>litr roztworu roboczego</t>
  </si>
  <si>
    <t>Preparat do mycia i czyszczenia wszystkich powierzchni i urządzeń sanitarnych. Opakowanie jednostkowe 1000 ml. Punkt  10 wymagań przedmiotowych względem sprzętu i środków do utrzymania czystości. Wymagana próbka w ilości 2 szt. w tym jedna do przetestowania.</t>
  </si>
  <si>
    <t>RAZEM</t>
  </si>
  <si>
    <t>ZADANIE NR 2. 7 – PŁYNY DO ZASTOSOWANIA W KUCHNI (wymagane złożenie oferty wraz z próbkami),</t>
  </si>
  <si>
    <t>Płyn do mycia naczyń. Punkt  11 wymagań przedmiotowych względem sprzętu I środków do utrzymania czystości. Wymagana próbka w ilości 2 szt. w tym jedna do przetestowania.</t>
  </si>
  <si>
    <t xml:space="preserve">litr </t>
  </si>
  <si>
    <t>Płyn do płukania i nabłyszczania naczyń w zmywarkach z opcją dozowania płynu. Punkt 12 wymagań przedmiotowych względem sprzętu i środków do utrzymania czystości</t>
  </si>
  <si>
    <t>Odkamieniacz do zmywarek i wyparzarek. Punkt 13 wymagań przedmiotowych względem sprzętu i środków do utrzymania czystości. Wymagana próbka w ilości 2 szt. w tym jedna do przetestowania.</t>
  </si>
  <si>
    <t>Płyn do maszynowego mycia naczyń w zmywarkach z opcją dozowania płynu myjącego i płuczącego przy uwzględnieniu bardzo wysokiej twardości wody. Punkt 14 wymagań przedmiotowych względem sprzętu i środków do utrzymania czystości</t>
  </si>
  <si>
    <t>ZADANIE NR 3. 8 – PREPARATY DO MYCIA I PIELĘGNIACJI POWIERZCHNI (wymagane złożenie oferty wraz z próbkami),</t>
  </si>
  <si>
    <t>Preparat do mycia i pielęgnacji podłóg. Punkt 15 wymagań przedmiotowych względem środków do utrzymania czystości. Wymagana próbka w ilości 2 szt. w tym jedna do przetestowania.</t>
  </si>
  <si>
    <t>Preparat do mycia paneli i podłóg z lakierowanego drewna. Punkt 16 wymagań przedmiotowych względem środków do utrzymania czystości. Wymagana próbka w ilości 2 szt. w tym jedna do przetestowania.</t>
  </si>
  <si>
    <t>Preparat do konserwacji i pielęgnacji podłóg takich jak PCV, panele, lakierowane drewno. Punkt 17 wymagań przedmiotowych względem środków do utrzymania czystości. Wymagana próbka w ilości 2 szt. w tym jedna do przetestowania.</t>
  </si>
  <si>
    <t>Preparat do gruntownego mycia podłóg. Punkt 18 wymagań przedmiotowych względem środków do utrzymania czystości. Wymagana próbka w ilości 2 szt. w tym jedna do przetestowania.</t>
  </si>
  <si>
    <t>Preparat do mycia powierzchni wodoodpornych. Punkt  19 wymagań przedmiotowych względem środków do utrzymania czystości. Wymagana próbka w ilości 2 szt. w tym jedna do przetestowania.</t>
  </si>
  <si>
    <t>Preparat do mycia powierzchni takich jak meble, urządzenia biurowe, blaty, szyby. Punkt  20 wymagań przedmiotowych względem środków do utrzymania czystości. Wymagana próbka w ilości 2 szt. w tym jedna do przetestowania.</t>
  </si>
  <si>
    <t>Preparat do mycia powierzchni takich jak meble, urządzenia biurowe, blaty, szyby. Punkt  20 wymagań przedmiotowych względem środków do utrzymania czystości</t>
  </si>
  <si>
    <t>Preparat do mycia szyb. Punkt  21 wymagań przedmiotowych względem środków do utrzymania czystości. Wymagana próbka w ilości 2 szt. w tym jedna do przetestowania.</t>
  </si>
  <si>
    <t>Preparat do czyszczenia i pielęgnacji stali nierdzewnej. Punkt  22 wymagań przedmiotowych względem środków do utrzymania czystości. Wymagana próbka w ilości 2 szt. w tym jedna do przetestowania.</t>
  </si>
  <si>
    <t>Twarda powłoka do zabezpieczania wodoodpornych powierzchni. Punkt  24 wymagań przedmiotowych względem środków do utrzymania czystości. Wymagana próbka w ilości 2 szt. w tym jedna do przetestowania.</t>
  </si>
  <si>
    <t>Preparat do usuwania powłok ochronnych i gruntownego czyszczenia. Punkt  38 wymagań przedmiotowych względem środków do utrzymania czystości. Wymagana próbka w ilości 2 szt. w tym jedna do przetestowania.</t>
  </si>
  <si>
    <t>ZADANIE NR 4. 9 – PREPARATY DO GRUNTOWNEGO MYCIA POWIERZCHNI (wymagane złożenie oferty wraz z próbkami),</t>
  </si>
  <si>
    <r>
      <t xml:space="preserve">Preparat do czyszczenia gresu. </t>
    </r>
    <r>
      <rPr>
        <sz val="12"/>
        <rFont val="Arial"/>
        <family val="2"/>
      </rPr>
      <t xml:space="preserve"> Punkt  23 wymagań przedmiotowych względem środków do utrzymania czystości. Wymagana próbka w ilości 2 szt. w tym jedna do przetestowania.</t>
    </r>
  </si>
  <si>
    <t>ZADANIE NR 5. 10 – PREPARAT DO PIELĘGNACJI MEBLI (wymagane złożenie oferty wraz z próbkami),</t>
  </si>
  <si>
    <t>Preparat przeznaczony do pielęgnacji mebli. Punkt  25 wymagań przedmiotowych względem środków do utrzymania czystości. Wymagana próbka w ilości 2 szt. w tym jedna do przetestowania.</t>
  </si>
  <si>
    <t>ZADANIE NR 6. 13 – AKCESORIA DO SPRZĄTANIA (wymagane złożenie oferty wraz z próbkami),</t>
  </si>
  <si>
    <t>Zestaw do ręcznego doczyszczania powierzchni (zestaw – pad ręczny, uchwyt padów ręcznych, kij teleskopowy). Wymagana próbka w ilości 1 szt.</t>
  </si>
  <si>
    <t>szt.</t>
  </si>
  <si>
    <t>Pad ręczny kompatybilny z zestawem do ręcznego doczyszczania powierzchni określonym w  pkt. 1</t>
  </si>
  <si>
    <t>Szczotka (zestaw – szczotka+kij) do usuwania pajęczyn, do omiatania kurzu z trudno dostępnych miejsc takich jak grzejniki. Wymagana próbka w ilości 1 szt.</t>
  </si>
  <si>
    <t>ZADANIE NR 7. 15 – KOSZE,</t>
  </si>
  <si>
    <t>Kosz do śmieci-pedałowy,plastikowy o poj. 25-35 l</t>
  </si>
  <si>
    <t>Kosz na bieliznę do magla z otworami  wentylacyjnymi, typu Victor o wym. 590x385xH244 mm</t>
  </si>
  <si>
    <t>Kosz  na brudną bieliznę 80 litrów plastikowy, zamykany, typu Victor, wys. 50 cm</t>
  </si>
  <si>
    <t>Kosz do śmieci-pedałowy, plastikowy o poj. 60 l.</t>
  </si>
  <si>
    <t>ZADANIE NR 8. 22 – WYPOSAŻENIE ŁAZIENEK (wymagane złożenie oferty wraz z próbkami),</t>
  </si>
  <si>
    <t>Maty antypoślizgowe. Wymagana próbka w ilości 0,2 mb.</t>
  </si>
  <si>
    <t>mb</t>
  </si>
  <si>
    <t>Maty antypoślizgowe, przytwierdzone na przyssawki. Wymagana próbka w ilości 1 szt.</t>
  </si>
  <si>
    <t>Zasłony prysznicowe tekstylne o wym. 180x200cm -12 oczek do powieszenia na karniszu o wzmocnionym górnym obrębie, w jednolitym kolorze. Wymagana próbka w ilości 1 szt.</t>
  </si>
  <si>
    <t>ZADANIE NR 9. 23 – SYSTEM WYCIERACZEK WEJŚCIOWYCH,</t>
  </si>
  <si>
    <t>Mata wejściowa. Punkt 41 wymagań przedmiotowych względem środków do utrzymania czystości</t>
  </si>
  <si>
    <t>Maty wejściowa z mikrofibry. Punkt 42 wymagań przedmiotowych względem środków do utrzymania czystości</t>
  </si>
  <si>
    <t>ZADANIE NR 10. 26 – ARTYKUŁY PAPIEROWE (wymagane złożenie oferty wraz z próbkami),</t>
  </si>
  <si>
    <t>Papier toaletowy JUMBO.  Punkt 29 wymagań przedmiotowych względem sprzętu i środków do utrzymania czystości. Wymagana próbka w ilości 1 szt.</t>
  </si>
  <si>
    <t>rolka</t>
  </si>
  <si>
    <t>Papier toaletowy.  Punkt 30 wymagań przedmiotowych względem sprzętu i środków do utrzymania czystości. Wymagana próbka w ilości 1 szt.</t>
  </si>
  <si>
    <t>Ręcznik papierowy.  Punkt 32 wymagań przedmiotowych względem sprzętu i środków do utrzymania czystości. Wymagana próbka w ilości 1 szt.</t>
  </si>
  <si>
    <t>Ręcznik kuchenny.  Punkt 35 wymagań przedmiotowych względem sprzętu i środków do utrzymania czystości</t>
  </si>
  <si>
    <t>Ręcznik papierowy.  Punkt 34 wymagań przedmiotowych względem sprzętu i środków do utrzymania czystości. Wymagana próbka w ilości 1 szt.</t>
  </si>
  <si>
    <t>Ręcznik papierowy do zastosowania w dozownikach TORK.  Punkt 33 wymagań przedmiotowych względem sprzętu i środków do utrzymania czystości. Wymagana próbka w ilości 1 szt.</t>
  </si>
  <si>
    <t>Papier toaletowy do zastosowania w dozownikach Katrin System Toilet.  Punkt 31 wymagań przedmiotowych względem sprzętu i środków do utrzymania czystości. Wymagana próbka w ilości 1 szt.</t>
  </si>
  <si>
    <t>Ręczniki papierowe składane tzw. ZZ.  Punkt 36 wymagań przedmiotowych względem sprzętu i środków do utrzymania czystości. Wymagana próbka w ilości 1 szt.</t>
  </si>
  <si>
    <t>Czyściwo przemysłowe.  Punkt 37 wymagań przedmiotowych względem sprzętu i środków do utrzymania czystości. Wymagana próbka w ilości 1 szt.</t>
  </si>
  <si>
    <t>ZADANIE NR 11. 27 – DOZOWNIKI (wymagane złożenie oferty wraz z próbkami).</t>
  </si>
  <si>
    <t>Mechaniczny podajnik ręczników papierowych w rolach o wymiarach 20,5 cmx20 cm, długość roli 270 m, zamykany na kluczyk. Wymagana próbka w ilości 1 szt.</t>
  </si>
  <si>
    <t>Podajnik do papieru toaletowego JUMBO. Zamykany na kluczyk. Wymagana próbka w ilości 1 szt.</t>
  </si>
  <si>
    <t>Dozownik mydła w płynie nie zamykany na kluczyk, poj. zbiornika około 0,5 l, serwujący około 500-550 porcji mydła w płynie z 0,5 l. Wymagana próbka w ilości 1 szt.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</si>
</sst>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%"/>
    <numFmt numFmtId="167" formatCode="#,##0.00\ [$zł-415];[RED]\-#,##0.00\ [$zł-415]"/>
    <numFmt numFmtId="168" formatCode="@"/>
    <numFmt numFmtId="169" formatCode="#,##0.00\ [$zł-415];[RED]\-#,##0.00\ [$zł-415]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4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7" fontId="2" fillId="0" borderId="0" xfId="0" applyNumberFormat="1" applyFont="1" applyAlignment="1">
      <alignment vertical="top"/>
    </xf>
    <xf numFmtId="164" fontId="3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1" fillId="0" borderId="1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justify" vertical="top" wrapText="1"/>
    </xf>
    <xf numFmtId="164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/>
    </xf>
    <xf numFmtId="167" fontId="1" fillId="0" borderId="1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7" fontId="2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horizontal="justify" vertical="top"/>
    </xf>
    <xf numFmtId="167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justify" vertical="top"/>
    </xf>
    <xf numFmtId="164" fontId="1" fillId="0" borderId="0" xfId="0" applyFont="1" applyAlignment="1">
      <alignment horizontal="justify" vertical="top"/>
    </xf>
    <xf numFmtId="164" fontId="1" fillId="0" borderId="1" xfId="0" applyFont="1" applyBorder="1" applyAlignment="1">
      <alignment horizontal="right" vertical="top"/>
    </xf>
    <xf numFmtId="164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1" zoomScaleNormal="71" workbookViewId="0" topLeftCell="A1">
      <selection activeCell="A2" sqref="A2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9.00390625" style="2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28.5742187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14" t="s">
        <v>14</v>
      </c>
      <c r="C7" s="15" t="s">
        <v>15</v>
      </c>
      <c r="D7" s="16">
        <v>37</v>
      </c>
      <c r="E7" s="17"/>
      <c r="F7" s="18"/>
      <c r="G7" s="17">
        <f>(E7*F7)+E7</f>
        <v>0</v>
      </c>
      <c r="H7" s="17">
        <f>D7*E7</f>
        <v>0</v>
      </c>
      <c r="I7" s="17">
        <f>H7*F7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14" t="s">
        <v>16</v>
      </c>
      <c r="C8" s="15" t="s">
        <v>15</v>
      </c>
      <c r="D8" s="16">
        <v>1164</v>
      </c>
      <c r="E8" s="17"/>
      <c r="F8" s="18"/>
      <c r="G8" s="17">
        <f>(E8*F8)+E8</f>
        <v>0</v>
      </c>
      <c r="H8" s="17">
        <f>D8*E8</f>
        <v>0</v>
      </c>
      <c r="I8" s="17">
        <f>H8*F8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14" t="s">
        <v>17</v>
      </c>
      <c r="C9" s="13" t="s">
        <v>15</v>
      </c>
      <c r="D9" s="16">
        <v>5</v>
      </c>
      <c r="E9" s="17"/>
      <c r="F9" s="18"/>
      <c r="G9" s="17">
        <f>(E9*F9)+E9</f>
        <v>0</v>
      </c>
      <c r="H9" s="17">
        <f>D9*E9</f>
        <v>0</v>
      </c>
      <c r="I9" s="17">
        <f>H9*F9</f>
        <v>0</v>
      </c>
      <c r="J9" s="17">
        <f>H9+I9</f>
        <v>0</v>
      </c>
      <c r="K9" s="16"/>
      <c r="L9" s="16"/>
      <c r="M9" s="19"/>
    </row>
    <row r="10" spans="1:13" ht="56.25" customHeight="1">
      <c r="A10" s="13">
        <v>4</v>
      </c>
      <c r="B10" s="14" t="s">
        <v>18</v>
      </c>
      <c r="C10" s="13" t="s">
        <v>15</v>
      </c>
      <c r="D10" s="16">
        <v>150</v>
      </c>
      <c r="E10" s="17"/>
      <c r="F10" s="18"/>
      <c r="G10" s="17">
        <f>(E10*F10)+E10</f>
        <v>0</v>
      </c>
      <c r="H10" s="17">
        <f>D10*E10</f>
        <v>0</v>
      </c>
      <c r="I10" s="17">
        <f>H10*F10</f>
        <v>0</v>
      </c>
      <c r="J10" s="17">
        <f>H10+I10</f>
        <v>0</v>
      </c>
      <c r="K10" s="16"/>
      <c r="L10" s="16"/>
      <c r="M10" s="19"/>
    </row>
    <row r="11" spans="1:13" ht="56.25" customHeight="1">
      <c r="A11" s="13">
        <v>5</v>
      </c>
      <c r="B11" s="14" t="s">
        <v>19</v>
      </c>
      <c r="C11" s="15" t="s">
        <v>20</v>
      </c>
      <c r="D11" s="16">
        <v>80000</v>
      </c>
      <c r="E11" s="17"/>
      <c r="F11" s="18"/>
      <c r="G11" s="17">
        <f>(E11*F11)+E11</f>
        <v>0</v>
      </c>
      <c r="H11" s="17">
        <f>D11*E11</f>
        <v>0</v>
      </c>
      <c r="I11" s="17">
        <f>H11*F11</f>
        <v>0</v>
      </c>
      <c r="J11" s="17">
        <f>H11+I11</f>
        <v>0</v>
      </c>
      <c r="K11" s="16"/>
      <c r="L11" s="16"/>
      <c r="M11" s="19"/>
    </row>
    <row r="12" spans="1:13" ht="56.25" customHeight="1">
      <c r="A12" s="13">
        <v>6</v>
      </c>
      <c r="B12" s="14" t="s">
        <v>21</v>
      </c>
      <c r="C12" s="15" t="s">
        <v>15</v>
      </c>
      <c r="D12" s="16">
        <v>40</v>
      </c>
      <c r="E12" s="17"/>
      <c r="F12" s="18"/>
      <c r="G12" s="17">
        <f>(E12*F12)+E12</f>
        <v>0</v>
      </c>
      <c r="H12" s="17">
        <f>D12*E12</f>
        <v>0</v>
      </c>
      <c r="I12" s="17">
        <f>H12*F12</f>
        <v>0</v>
      </c>
      <c r="J12" s="17">
        <f>H12+I12</f>
        <v>0</v>
      </c>
      <c r="K12" s="16"/>
      <c r="L12" s="16"/>
      <c r="M12" s="19"/>
    </row>
    <row r="13" spans="1:13" ht="27" customHeight="1">
      <c r="A13" s="20" t="s">
        <v>22</v>
      </c>
      <c r="B13" s="20"/>
      <c r="C13" s="20"/>
      <c r="D13" s="20"/>
      <c r="E13" s="20"/>
      <c r="F13" s="20"/>
      <c r="G13" s="20"/>
      <c r="H13" s="21">
        <f>SUM(H7:H12)</f>
        <v>0</v>
      </c>
      <c r="I13" s="21">
        <f>SUM(I7:I12)</f>
        <v>0</v>
      </c>
      <c r="J13" s="21">
        <f>SUM(J7:J12)</f>
        <v>0</v>
      </c>
      <c r="K13" s="16"/>
      <c r="L13" s="16"/>
      <c r="M13" s="16"/>
    </row>
  </sheetData>
  <sheetProtection selectLockedCells="1" selectUnlockedCells="1"/>
  <mergeCells count="3">
    <mergeCell ref="A3:M3"/>
    <mergeCell ref="A13:G13"/>
    <mergeCell ref="K13:M1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1" zoomScaleNormal="71" workbookViewId="0" topLeftCell="A1">
      <selection activeCell="A2" sqref="A2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2" t="s">
        <v>64</v>
      </c>
      <c r="C7" s="13" t="s">
        <v>65</v>
      </c>
      <c r="D7" s="16">
        <v>3600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2" t="s">
        <v>66</v>
      </c>
      <c r="C8" s="13" t="s">
        <v>65</v>
      </c>
      <c r="D8" s="16">
        <v>20736</v>
      </c>
      <c r="E8" s="17"/>
      <c r="F8" s="18"/>
      <c r="G8" s="17">
        <f>E8+(E8*F8)</f>
        <v>0</v>
      </c>
      <c r="H8" s="17">
        <f>D8*E8</f>
        <v>0</v>
      </c>
      <c r="I8" s="17">
        <f>F8*H8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22" t="s">
        <v>67</v>
      </c>
      <c r="C9" s="13" t="s">
        <v>47</v>
      </c>
      <c r="D9" s="16">
        <v>1068</v>
      </c>
      <c r="E9" s="17"/>
      <c r="F9" s="18"/>
      <c r="G9" s="17">
        <f>E9+(E9*F9)</f>
        <v>0</v>
      </c>
      <c r="H9" s="17">
        <f>D9*E9</f>
        <v>0</v>
      </c>
      <c r="I9" s="17">
        <f>F9*H9</f>
        <v>0</v>
      </c>
      <c r="J9" s="17">
        <f>H9+I9</f>
        <v>0</v>
      </c>
      <c r="K9" s="16"/>
      <c r="L9" s="16"/>
      <c r="M9" s="19"/>
    </row>
    <row r="10" spans="1:13" ht="56.25" customHeight="1">
      <c r="A10" s="13">
        <v>4</v>
      </c>
      <c r="B10" s="22" t="s">
        <v>68</v>
      </c>
      <c r="C10" s="13" t="s">
        <v>47</v>
      </c>
      <c r="D10" s="16">
        <v>9216</v>
      </c>
      <c r="E10" s="17"/>
      <c r="F10" s="18"/>
      <c r="G10" s="17">
        <f>E10+(E10*F10)</f>
        <v>0</v>
      </c>
      <c r="H10" s="17">
        <f>D10*E10</f>
        <v>0</v>
      </c>
      <c r="I10" s="17">
        <f>F10*H10</f>
        <v>0</v>
      </c>
      <c r="J10" s="17">
        <f>H10+I10</f>
        <v>0</v>
      </c>
      <c r="K10" s="16"/>
      <c r="L10" s="16"/>
      <c r="M10" s="19"/>
    </row>
    <row r="11" spans="1:13" ht="56.25" customHeight="1">
      <c r="A11" s="13">
        <v>5</v>
      </c>
      <c r="B11" s="22" t="s">
        <v>69</v>
      </c>
      <c r="C11" s="13" t="s">
        <v>47</v>
      </c>
      <c r="D11" s="16">
        <v>1440</v>
      </c>
      <c r="E11" s="17"/>
      <c r="F11" s="18"/>
      <c r="G11" s="17">
        <f>E11+(E11*F11)</f>
        <v>0</v>
      </c>
      <c r="H11" s="17">
        <f>D11*E11</f>
        <v>0</v>
      </c>
      <c r="I11" s="17">
        <f>F11*H11</f>
        <v>0</v>
      </c>
      <c r="J11" s="17">
        <f>H11+I11</f>
        <v>0</v>
      </c>
      <c r="K11" s="16"/>
      <c r="L11" s="16"/>
      <c r="M11" s="19"/>
    </row>
    <row r="12" spans="1:13" ht="56.25" customHeight="1">
      <c r="A12" s="13">
        <v>6</v>
      </c>
      <c r="B12" s="22" t="s">
        <v>70</v>
      </c>
      <c r="C12" s="13" t="s">
        <v>47</v>
      </c>
      <c r="D12" s="16">
        <v>336</v>
      </c>
      <c r="E12" s="17"/>
      <c r="F12" s="18"/>
      <c r="G12" s="17">
        <f>E12+(E12*F12)</f>
        <v>0</v>
      </c>
      <c r="H12" s="17">
        <f>D12*E12</f>
        <v>0</v>
      </c>
      <c r="I12" s="17">
        <f>F12*H12</f>
        <v>0</v>
      </c>
      <c r="J12" s="17">
        <f>H12+I12</f>
        <v>0</v>
      </c>
      <c r="K12" s="16"/>
      <c r="L12" s="16"/>
      <c r="M12" s="19"/>
    </row>
    <row r="13" spans="1:13" ht="56.25" customHeight="1">
      <c r="A13" s="13">
        <v>7</v>
      </c>
      <c r="B13" s="22" t="s">
        <v>71</v>
      </c>
      <c r="C13" s="13" t="s">
        <v>47</v>
      </c>
      <c r="D13" s="16">
        <v>180</v>
      </c>
      <c r="E13" s="17"/>
      <c r="F13" s="18"/>
      <c r="G13" s="17">
        <f>E13+(E13*F13)</f>
        <v>0</v>
      </c>
      <c r="H13" s="17">
        <f>D13*E13</f>
        <v>0</v>
      </c>
      <c r="I13" s="17">
        <f>F13*H13</f>
        <v>0</v>
      </c>
      <c r="J13" s="17">
        <f>H13+I13</f>
        <v>0</v>
      </c>
      <c r="K13" s="16"/>
      <c r="L13" s="16"/>
      <c r="M13" s="19"/>
    </row>
    <row r="14" spans="1:13" ht="56.25" customHeight="1">
      <c r="A14" s="13">
        <v>8</v>
      </c>
      <c r="B14" s="22" t="s">
        <v>72</v>
      </c>
      <c r="C14" s="13" t="s">
        <v>47</v>
      </c>
      <c r="D14" s="16">
        <v>15</v>
      </c>
      <c r="E14" s="17"/>
      <c r="F14" s="18"/>
      <c r="G14" s="17">
        <f>E14+(E14*F14)</f>
        <v>0</v>
      </c>
      <c r="H14" s="17">
        <f>D14*E14</f>
        <v>0</v>
      </c>
      <c r="I14" s="17">
        <f>F14*H14</f>
        <v>0</v>
      </c>
      <c r="J14" s="17">
        <f>H14+I14</f>
        <v>0</v>
      </c>
      <c r="K14" s="16"/>
      <c r="L14" s="16"/>
      <c r="M14" s="19"/>
    </row>
    <row r="15" spans="1:13" ht="56.25" customHeight="1">
      <c r="A15" s="13">
        <v>9</v>
      </c>
      <c r="B15" s="22" t="s">
        <v>73</v>
      </c>
      <c r="C15" s="13" t="s">
        <v>47</v>
      </c>
      <c r="D15" s="16">
        <v>32</v>
      </c>
      <c r="E15" s="17"/>
      <c r="F15" s="18"/>
      <c r="G15" s="17">
        <f>E15+(E15*F15)</f>
        <v>0</v>
      </c>
      <c r="H15" s="17">
        <f>D15*E15</f>
        <v>0</v>
      </c>
      <c r="I15" s="17">
        <f>F15*H15</f>
        <v>0</v>
      </c>
      <c r="J15" s="17">
        <f>H15+I15</f>
        <v>0</v>
      </c>
      <c r="K15" s="16"/>
      <c r="L15" s="16"/>
      <c r="M15" s="19"/>
    </row>
    <row r="16" spans="1:13" ht="26.25" customHeight="1">
      <c r="A16" s="20" t="s">
        <v>22</v>
      </c>
      <c r="B16" s="20"/>
      <c r="C16" s="20"/>
      <c r="D16" s="20"/>
      <c r="E16" s="20"/>
      <c r="F16" s="20"/>
      <c r="G16" s="20"/>
      <c r="H16" s="25">
        <f>SUM(H7:H15)</f>
        <v>0</v>
      </c>
      <c r="I16" s="25">
        <f>SUM(I7:I15)</f>
        <v>0</v>
      </c>
      <c r="J16" s="25">
        <f>SUM(J7:J15)</f>
        <v>0</v>
      </c>
      <c r="K16" s="16"/>
      <c r="L16" s="16"/>
      <c r="M16" s="19"/>
    </row>
  </sheetData>
  <sheetProtection selectLockedCells="1" selectUnlockedCells="1"/>
  <mergeCells count="2">
    <mergeCell ref="A3:M3"/>
    <mergeCell ref="A16:G16"/>
  </mergeCells>
  <printOptions horizontalCentered="1"/>
  <pageMargins left="0.27569444444444446" right="0.27569444444444446" top="2.285416666666666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5" customFormat="1" ht="27" customHeight="1">
      <c r="A6" s="29" t="s">
        <v>1</v>
      </c>
      <c r="B6" s="29" t="s">
        <v>2</v>
      </c>
      <c r="C6" s="29" t="s">
        <v>3</v>
      </c>
      <c r="D6" s="30" t="s">
        <v>4</v>
      </c>
      <c r="E6" s="30" t="s">
        <v>5</v>
      </c>
      <c r="F6" s="31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29" t="s">
        <v>12</v>
      </c>
      <c r="M6" s="32" t="s">
        <v>13</v>
      </c>
    </row>
    <row r="7" spans="1:13" ht="56.25" customHeight="1">
      <c r="A7" s="13">
        <v>1</v>
      </c>
      <c r="B7" s="22" t="s">
        <v>75</v>
      </c>
      <c r="C7" s="13" t="s">
        <v>47</v>
      </c>
      <c r="D7" s="16">
        <v>2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2" t="s">
        <v>76</v>
      </c>
      <c r="C8" s="13" t="s">
        <v>47</v>
      </c>
      <c r="D8" s="16">
        <v>25</v>
      </c>
      <c r="E8" s="17"/>
      <c r="F8" s="18"/>
      <c r="G8" s="17">
        <f>E8+(E8*F8)</f>
        <v>0</v>
      </c>
      <c r="H8" s="17">
        <f>D8*E8</f>
        <v>0</v>
      </c>
      <c r="I8" s="17">
        <f>F8*H8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22" t="s">
        <v>77</v>
      </c>
      <c r="C9" s="13" t="s">
        <v>47</v>
      </c>
      <c r="D9" s="16">
        <v>10</v>
      </c>
      <c r="E9" s="17"/>
      <c r="F9" s="18"/>
      <c r="G9" s="17">
        <f>E9+(E9*F9)</f>
        <v>0</v>
      </c>
      <c r="H9" s="17">
        <f>D9*E9</f>
        <v>0</v>
      </c>
      <c r="I9" s="17">
        <f>F9*H9</f>
        <v>0</v>
      </c>
      <c r="J9" s="17">
        <f>H9+I9</f>
        <v>0</v>
      </c>
      <c r="K9" s="16"/>
      <c r="L9" s="16"/>
      <c r="M9" s="19"/>
    </row>
    <row r="10" spans="1:13" ht="26.25" customHeight="1">
      <c r="A10" s="29" t="s">
        <v>22</v>
      </c>
      <c r="B10" s="29"/>
      <c r="C10" s="29"/>
      <c r="D10" s="29"/>
      <c r="E10" s="29"/>
      <c r="F10" s="29"/>
      <c r="G10" s="29"/>
      <c r="H10" s="25">
        <f>SUM(H7:H9)</f>
        <v>0</v>
      </c>
      <c r="I10" s="25">
        <f>SUM(I7:I9)</f>
        <v>0</v>
      </c>
      <c r="J10" s="25">
        <f>SUM(J7:J9)</f>
        <v>0</v>
      </c>
      <c r="K10" s="16"/>
      <c r="L10" s="16"/>
      <c r="M10" s="19"/>
    </row>
  </sheetData>
  <sheetProtection selectLockedCells="1" selectUnlockedCells="1"/>
  <mergeCells count="2">
    <mergeCell ref="A3:M3"/>
    <mergeCell ref="A10:G10"/>
  </mergeCells>
  <printOptions horizontalCentered="1"/>
  <pageMargins left="0.27569444444444446" right="0.27569444444444446" top="2.285416666666666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5.57421875" style="1" customWidth="1"/>
    <col min="3" max="3" width="9.7109375" style="2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43.5" customHeight="1">
      <c r="A7" s="13">
        <v>1</v>
      </c>
      <c r="B7" s="14" t="s">
        <v>24</v>
      </c>
      <c r="C7" s="15" t="s">
        <v>25</v>
      </c>
      <c r="D7" s="16">
        <v>200</v>
      </c>
      <c r="E7" s="17"/>
      <c r="F7" s="18"/>
      <c r="G7" s="17">
        <f>E7*F7+E7</f>
        <v>0</v>
      </c>
      <c r="H7" s="17">
        <f>D7*E7</f>
        <v>0</v>
      </c>
      <c r="I7" s="17">
        <f>H7*F7</f>
        <v>0</v>
      </c>
      <c r="J7" s="17">
        <f>H7+I7</f>
        <v>0</v>
      </c>
      <c r="K7" s="16"/>
      <c r="L7" s="16"/>
      <c r="M7" s="19"/>
    </row>
    <row r="8" spans="1:13" ht="45.75" customHeight="1">
      <c r="A8" s="13">
        <v>2</v>
      </c>
      <c r="B8" s="22" t="s">
        <v>26</v>
      </c>
      <c r="C8" s="13" t="s">
        <v>25</v>
      </c>
      <c r="D8" s="16">
        <v>400</v>
      </c>
      <c r="E8" s="17"/>
      <c r="F8" s="18"/>
      <c r="G8" s="17">
        <f>E8*F8+E8</f>
        <v>0</v>
      </c>
      <c r="H8" s="17">
        <f>D8*E8</f>
        <v>0</v>
      </c>
      <c r="I8" s="17">
        <f>H8*F8</f>
        <v>0</v>
      </c>
      <c r="J8" s="17">
        <f>H8+I8</f>
        <v>0</v>
      </c>
      <c r="K8" s="16"/>
      <c r="L8" s="16"/>
      <c r="M8" s="19"/>
    </row>
    <row r="9" spans="1:13" ht="40.5" customHeight="1">
      <c r="A9" s="13">
        <v>3</v>
      </c>
      <c r="B9" s="22" t="s">
        <v>27</v>
      </c>
      <c r="C9" s="13" t="s">
        <v>25</v>
      </c>
      <c r="D9" s="16">
        <v>600</v>
      </c>
      <c r="E9" s="17"/>
      <c r="F9" s="18"/>
      <c r="G9" s="17">
        <f>E9*F9+E9</f>
        <v>0</v>
      </c>
      <c r="H9" s="17">
        <f>D9*E9</f>
        <v>0</v>
      </c>
      <c r="I9" s="17">
        <f>H9*F9</f>
        <v>0</v>
      </c>
      <c r="J9" s="17">
        <f>H9+I9</f>
        <v>0</v>
      </c>
      <c r="K9" s="16"/>
      <c r="L9" s="16"/>
      <c r="M9" s="19"/>
    </row>
    <row r="10" spans="1:13" ht="56.25" customHeight="1">
      <c r="A10" s="13">
        <v>4</v>
      </c>
      <c r="B10" s="23" t="s">
        <v>28</v>
      </c>
      <c r="C10" s="13" t="s">
        <v>25</v>
      </c>
      <c r="D10" s="16">
        <v>480</v>
      </c>
      <c r="E10" s="17"/>
      <c r="F10" s="18"/>
      <c r="G10" s="17">
        <f>E10*F10+E10</f>
        <v>0</v>
      </c>
      <c r="H10" s="17">
        <f>D10*E10</f>
        <v>0</v>
      </c>
      <c r="I10" s="17">
        <f>H10*F10</f>
        <v>0</v>
      </c>
      <c r="J10" s="17">
        <f>H10+I10</f>
        <v>0</v>
      </c>
      <c r="K10" s="16"/>
      <c r="L10" s="16"/>
      <c r="M10" s="19"/>
    </row>
    <row r="11" spans="1:13" ht="27" customHeight="1">
      <c r="A11" s="20" t="s">
        <v>22</v>
      </c>
      <c r="B11" s="20"/>
      <c r="C11" s="20"/>
      <c r="D11" s="20"/>
      <c r="E11" s="20"/>
      <c r="F11" s="20"/>
      <c r="G11" s="20"/>
      <c r="H11" s="21">
        <f>SUM(H7:H10)</f>
        <v>0</v>
      </c>
      <c r="I11" s="21">
        <f>SUM(I7:I10)</f>
        <v>0</v>
      </c>
      <c r="J11" s="21">
        <f>SUM(J7:J10)</f>
        <v>0</v>
      </c>
      <c r="K11" s="16"/>
      <c r="L11" s="16"/>
      <c r="M11" s="16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1" zoomScaleNormal="71" workbookViewId="0" topLeftCell="A10">
      <selection activeCell="A1" sqref="A1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2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4" t="s">
        <v>30</v>
      </c>
      <c r="C7" s="15" t="s">
        <v>20</v>
      </c>
      <c r="D7" s="16">
        <v>240000</v>
      </c>
      <c r="E7" s="17"/>
      <c r="F7" s="18"/>
      <c r="G7" s="17">
        <f>E7+(E7*F7)</f>
        <v>0</v>
      </c>
      <c r="H7" s="17">
        <f>D7*E7</f>
        <v>0</v>
      </c>
      <c r="I7" s="17">
        <f>H7*F7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4" t="s">
        <v>31</v>
      </c>
      <c r="C8" s="15" t="s">
        <v>20</v>
      </c>
      <c r="D8" s="16">
        <v>40000</v>
      </c>
      <c r="E8" s="17"/>
      <c r="F8" s="18"/>
      <c r="G8" s="17">
        <f>E8+(E8*F8)</f>
        <v>0</v>
      </c>
      <c r="H8" s="17">
        <f>D8*E8</f>
        <v>0</v>
      </c>
      <c r="I8" s="17">
        <f>H8*F8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24" t="s">
        <v>32</v>
      </c>
      <c r="C9" s="15" t="s">
        <v>20</v>
      </c>
      <c r="D9" s="16">
        <v>3000</v>
      </c>
      <c r="E9" s="17"/>
      <c r="F9" s="18"/>
      <c r="G9" s="17">
        <f>E9+(E9*F9)</f>
        <v>0</v>
      </c>
      <c r="H9" s="17">
        <f>D9*E9</f>
        <v>0</v>
      </c>
      <c r="I9" s="17">
        <f>H9*F9</f>
        <v>0</v>
      </c>
      <c r="J9" s="17">
        <f>H9+I9</f>
        <v>0</v>
      </c>
      <c r="K9" s="16"/>
      <c r="L9" s="16"/>
      <c r="M9" s="19"/>
    </row>
    <row r="10" spans="1:13" ht="56.25" customHeight="1">
      <c r="A10" s="13">
        <v>4</v>
      </c>
      <c r="B10" s="24" t="s">
        <v>33</v>
      </c>
      <c r="C10" s="15" t="s">
        <v>20</v>
      </c>
      <c r="D10" s="16">
        <v>12000</v>
      </c>
      <c r="E10" s="17"/>
      <c r="F10" s="18"/>
      <c r="G10" s="17">
        <f>E10+(E10*F10)</f>
        <v>0</v>
      </c>
      <c r="H10" s="17">
        <f>D10*E10</f>
        <v>0</v>
      </c>
      <c r="I10" s="17">
        <f>H10*F10</f>
        <v>0</v>
      </c>
      <c r="J10" s="17">
        <f>H10+I10</f>
        <v>0</v>
      </c>
      <c r="K10" s="16"/>
      <c r="L10" s="16"/>
      <c r="M10" s="19"/>
    </row>
    <row r="11" spans="1:13" ht="56.25" customHeight="1">
      <c r="A11" s="13">
        <v>5</v>
      </c>
      <c r="B11" s="24" t="s">
        <v>34</v>
      </c>
      <c r="C11" s="15" t="s">
        <v>20</v>
      </c>
      <c r="D11" s="16">
        <v>192000</v>
      </c>
      <c r="E11" s="17"/>
      <c r="F11" s="18"/>
      <c r="G11" s="17">
        <f>E11+(E11*F11)</f>
        <v>0</v>
      </c>
      <c r="H11" s="17">
        <f>D11*E11</f>
        <v>0</v>
      </c>
      <c r="I11" s="17">
        <f>H11*F11</f>
        <v>0</v>
      </c>
      <c r="J11" s="17">
        <f>H11+I11</f>
        <v>0</v>
      </c>
      <c r="K11" s="16"/>
      <c r="L11" s="16"/>
      <c r="M11" s="19"/>
    </row>
    <row r="12" spans="1:13" ht="56.25" customHeight="1">
      <c r="A12" s="13">
        <v>6</v>
      </c>
      <c r="B12" s="24" t="s">
        <v>35</v>
      </c>
      <c r="C12" s="15" t="s">
        <v>20</v>
      </c>
      <c r="D12" s="16">
        <v>30</v>
      </c>
      <c r="E12" s="17"/>
      <c r="F12" s="18"/>
      <c r="G12" s="17">
        <f>E12+(E12*F12)</f>
        <v>0</v>
      </c>
      <c r="H12" s="17">
        <f>D12*E12</f>
        <v>0</v>
      </c>
      <c r="I12" s="17">
        <f>H12*F12</f>
        <v>0</v>
      </c>
      <c r="J12" s="17">
        <f>H12+I12</f>
        <v>0</v>
      </c>
      <c r="K12" s="16"/>
      <c r="L12" s="16"/>
      <c r="M12" s="19"/>
    </row>
    <row r="13" spans="1:13" ht="56.25" customHeight="1">
      <c r="A13" s="13">
        <v>7</v>
      </c>
      <c r="B13" s="24" t="s">
        <v>36</v>
      </c>
      <c r="C13" s="15" t="s">
        <v>20</v>
      </c>
      <c r="D13" s="16">
        <v>200</v>
      </c>
      <c r="E13" s="17"/>
      <c r="F13" s="18"/>
      <c r="G13" s="17">
        <f>E13+(E13*F13)</f>
        <v>0</v>
      </c>
      <c r="H13" s="17">
        <f>D13*E13</f>
        <v>0</v>
      </c>
      <c r="I13" s="17">
        <f>H13*F13</f>
        <v>0</v>
      </c>
      <c r="J13" s="17">
        <f>H13+I13</f>
        <v>0</v>
      </c>
      <c r="K13" s="16"/>
      <c r="L13" s="16"/>
      <c r="M13" s="19"/>
    </row>
    <row r="14" spans="1:13" ht="56.25" customHeight="1">
      <c r="A14" s="13">
        <v>8</v>
      </c>
      <c r="B14" s="24" t="s">
        <v>37</v>
      </c>
      <c r="C14" s="15" t="s">
        <v>20</v>
      </c>
      <c r="D14" s="16">
        <v>30</v>
      </c>
      <c r="E14" s="17"/>
      <c r="F14" s="18"/>
      <c r="G14" s="17">
        <f>E14+(E14*F14)</f>
        <v>0</v>
      </c>
      <c r="H14" s="17">
        <f>D14*E14</f>
        <v>0</v>
      </c>
      <c r="I14" s="17">
        <f>H14*F14</f>
        <v>0</v>
      </c>
      <c r="J14" s="17">
        <f>H14+I14</f>
        <v>0</v>
      </c>
      <c r="K14" s="16"/>
      <c r="L14" s="16"/>
      <c r="M14" s="19"/>
    </row>
    <row r="15" spans="1:13" ht="56.25" customHeight="1">
      <c r="A15" s="13">
        <v>9</v>
      </c>
      <c r="B15" s="24" t="s">
        <v>37</v>
      </c>
      <c r="C15" s="15" t="s">
        <v>20</v>
      </c>
      <c r="D15" s="16">
        <v>200</v>
      </c>
      <c r="E15" s="17"/>
      <c r="F15" s="18"/>
      <c r="G15" s="17">
        <f>E15+(E15*F15)</f>
        <v>0</v>
      </c>
      <c r="H15" s="17">
        <f>D15*E15</f>
        <v>0</v>
      </c>
      <c r="I15" s="17">
        <f>H15*F15</f>
        <v>0</v>
      </c>
      <c r="J15" s="17">
        <f>H15+I15</f>
        <v>0</v>
      </c>
      <c r="K15" s="16"/>
      <c r="L15" s="16"/>
      <c r="M15" s="19"/>
    </row>
    <row r="16" spans="1:13" ht="56.25" customHeight="1">
      <c r="A16" s="13">
        <v>10</v>
      </c>
      <c r="B16" s="24" t="s">
        <v>38</v>
      </c>
      <c r="C16" s="13" t="s">
        <v>15</v>
      </c>
      <c r="D16" s="16">
        <v>3</v>
      </c>
      <c r="E16" s="17"/>
      <c r="F16" s="18"/>
      <c r="G16" s="17">
        <f>E16+(E16*F16)</f>
        <v>0</v>
      </c>
      <c r="H16" s="17">
        <f>D16*E16</f>
        <v>0</v>
      </c>
      <c r="I16" s="17">
        <f>H16*F16</f>
        <v>0</v>
      </c>
      <c r="J16" s="17">
        <f>H16+I16</f>
        <v>0</v>
      </c>
      <c r="K16" s="16"/>
      <c r="L16" s="16"/>
      <c r="M16" s="19"/>
    </row>
    <row r="17" spans="1:13" ht="56.25" customHeight="1">
      <c r="A17" s="13">
        <v>11</v>
      </c>
      <c r="B17" s="24" t="s">
        <v>39</v>
      </c>
      <c r="C17" s="13" t="s">
        <v>15</v>
      </c>
      <c r="D17" s="16">
        <v>210</v>
      </c>
      <c r="E17" s="17"/>
      <c r="F17" s="18"/>
      <c r="G17" s="17">
        <f>E17+(E17*F17)</f>
        <v>0</v>
      </c>
      <c r="H17" s="17">
        <f>D17*E17</f>
        <v>0</v>
      </c>
      <c r="I17" s="17">
        <f>H17*F17</f>
        <v>0</v>
      </c>
      <c r="J17" s="17">
        <f>H17+I17</f>
        <v>0</v>
      </c>
      <c r="K17" s="16"/>
      <c r="L17" s="16"/>
      <c r="M17" s="19"/>
    </row>
    <row r="18" spans="1:13" ht="56.25" customHeight="1">
      <c r="A18" s="13">
        <v>12</v>
      </c>
      <c r="B18" s="24" t="s">
        <v>40</v>
      </c>
      <c r="C18" s="13" t="s">
        <v>15</v>
      </c>
      <c r="D18" s="16">
        <v>230</v>
      </c>
      <c r="E18" s="17"/>
      <c r="F18" s="18"/>
      <c r="G18" s="17">
        <f>E18+(E18*F18)</f>
        <v>0</v>
      </c>
      <c r="H18" s="17">
        <f>D18*E18</f>
        <v>0</v>
      </c>
      <c r="I18" s="17">
        <f>H18*F18</f>
        <v>0</v>
      </c>
      <c r="J18" s="17">
        <f>H18+I18</f>
        <v>0</v>
      </c>
      <c r="K18" s="16"/>
      <c r="L18" s="16"/>
      <c r="M18" s="19"/>
    </row>
    <row r="19" spans="1:13" ht="26.25" customHeight="1">
      <c r="A19" s="20" t="s">
        <v>22</v>
      </c>
      <c r="B19" s="20"/>
      <c r="C19" s="20"/>
      <c r="D19" s="20"/>
      <c r="E19" s="20"/>
      <c r="F19" s="20"/>
      <c r="G19" s="20"/>
      <c r="H19" s="25">
        <f>SUM(H7:H18)</f>
        <v>0</v>
      </c>
      <c r="I19" s="25">
        <f>SUM(I7:I18)</f>
        <v>0</v>
      </c>
      <c r="J19" s="25">
        <f>SUM(J7:J18)</f>
        <v>0</v>
      </c>
      <c r="K19" s="16"/>
      <c r="L19" s="16"/>
      <c r="M19" s="19"/>
    </row>
  </sheetData>
  <sheetProtection selectLockedCells="1" selectUnlockedCells="1"/>
  <mergeCells count="2">
    <mergeCell ref="A3:M3"/>
    <mergeCell ref="A19:G1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6" t="s">
        <v>42</v>
      </c>
      <c r="C7" s="15" t="s">
        <v>20</v>
      </c>
      <c r="D7" s="16">
        <v>9500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ht="15">
      <c r="B8" s="27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4" t="s">
        <v>44</v>
      </c>
      <c r="C7" s="15" t="s">
        <v>15</v>
      </c>
      <c r="D7" s="16">
        <v>15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4" t="s">
        <v>46</v>
      </c>
      <c r="C7" s="13" t="s">
        <v>47</v>
      </c>
      <c r="D7" s="16">
        <v>20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4" t="s">
        <v>48</v>
      </c>
      <c r="C8" s="13" t="s">
        <v>47</v>
      </c>
      <c r="D8" s="16">
        <v>20</v>
      </c>
      <c r="E8" s="17"/>
      <c r="F8" s="18"/>
      <c r="G8" s="17">
        <f>E8+(E8*F8)</f>
        <v>0</v>
      </c>
      <c r="H8" s="17">
        <f>D8*E8</f>
        <v>0</v>
      </c>
      <c r="I8" s="17">
        <f>F8*H8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24" t="s">
        <v>49</v>
      </c>
      <c r="C9" s="13" t="s">
        <v>47</v>
      </c>
      <c r="D9" s="16">
        <v>40</v>
      </c>
      <c r="E9" s="17"/>
      <c r="F9" s="18"/>
      <c r="G9" s="17">
        <f>E9+(E9*F9)</f>
        <v>0</v>
      </c>
      <c r="H9" s="17">
        <f>D9*E9</f>
        <v>0</v>
      </c>
      <c r="I9" s="17">
        <f>F9*H9</f>
        <v>0</v>
      </c>
      <c r="J9" s="17">
        <f>H9+I9</f>
        <v>0</v>
      </c>
      <c r="K9" s="16"/>
      <c r="L9" s="16"/>
      <c r="M9" s="19"/>
    </row>
    <row r="10" spans="1:13" ht="26.25" customHeight="1">
      <c r="A10" s="20" t="s">
        <v>22</v>
      </c>
      <c r="B10" s="20"/>
      <c r="C10" s="20"/>
      <c r="D10" s="20"/>
      <c r="E10" s="20"/>
      <c r="F10" s="20"/>
      <c r="G10" s="20"/>
      <c r="H10" s="25">
        <f>SUM(H7:H9)</f>
        <v>0</v>
      </c>
      <c r="I10" s="25">
        <f>SUM(I7:I9)</f>
        <v>0</v>
      </c>
      <c r="J10" s="25">
        <f>SUM(J7:J9)</f>
        <v>0</v>
      </c>
      <c r="K10" s="16"/>
      <c r="L10" s="16"/>
      <c r="M10" s="19"/>
    </row>
    <row r="11" ht="15">
      <c r="B11" s="27"/>
    </row>
  </sheetData>
  <sheetProtection selectLockedCells="1" selectUnlockedCells="1"/>
  <mergeCells count="2">
    <mergeCell ref="A3:M3"/>
    <mergeCell ref="A10:G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2" sqref="A2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2" t="s">
        <v>51</v>
      </c>
      <c r="C7" s="13" t="s">
        <v>47</v>
      </c>
      <c r="D7" s="16">
        <v>20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2" t="s">
        <v>52</v>
      </c>
      <c r="C8" s="13" t="s">
        <v>47</v>
      </c>
      <c r="D8" s="16">
        <v>5</v>
      </c>
      <c r="E8" s="17"/>
      <c r="F8" s="18"/>
      <c r="G8" s="17">
        <f>E8+(E8*F8)</f>
        <v>0</v>
      </c>
      <c r="H8" s="17">
        <f>D8*E8</f>
        <v>0</v>
      </c>
      <c r="I8" s="17">
        <f>F8*H8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22" t="s">
        <v>53</v>
      </c>
      <c r="C9" s="13" t="s">
        <v>47</v>
      </c>
      <c r="D9" s="16">
        <v>5</v>
      </c>
      <c r="E9" s="17"/>
      <c r="F9" s="18"/>
      <c r="G9" s="17">
        <f>E9+(E9*F9)</f>
        <v>0</v>
      </c>
      <c r="H9" s="17">
        <f>D9*E9</f>
        <v>0</v>
      </c>
      <c r="I9" s="17">
        <f>F9*H9</f>
        <v>0</v>
      </c>
      <c r="J9" s="17">
        <f>H9+I9</f>
        <v>0</v>
      </c>
      <c r="K9" s="16"/>
      <c r="L9" s="16"/>
      <c r="M9" s="19"/>
    </row>
    <row r="10" spans="1:13" ht="56.25" customHeight="1">
      <c r="A10" s="13">
        <v>4</v>
      </c>
      <c r="B10" s="22" t="s">
        <v>54</v>
      </c>
      <c r="C10" s="13" t="s">
        <v>47</v>
      </c>
      <c r="D10" s="16">
        <v>10</v>
      </c>
      <c r="E10" s="17"/>
      <c r="F10" s="18"/>
      <c r="G10" s="17">
        <f>E10+(E10*F10)</f>
        <v>0</v>
      </c>
      <c r="H10" s="17">
        <f>D10*E10</f>
        <v>0</v>
      </c>
      <c r="I10" s="17">
        <f>F10*H10</f>
        <v>0</v>
      </c>
      <c r="J10" s="17">
        <f>H10+I10</f>
        <v>0</v>
      </c>
      <c r="K10" s="16"/>
      <c r="L10" s="16"/>
      <c r="M10" s="19"/>
    </row>
    <row r="11" spans="1:13" ht="26.25" customHeight="1">
      <c r="A11" s="28" t="s">
        <v>22</v>
      </c>
      <c r="B11" s="28"/>
      <c r="C11" s="28"/>
      <c r="D11" s="28"/>
      <c r="E11" s="28"/>
      <c r="F11" s="28"/>
      <c r="G11" s="28"/>
      <c r="H11" s="17">
        <f>SUM(H7:H10)</f>
        <v>0</v>
      </c>
      <c r="I11" s="17">
        <f>SUM(I7:I10)</f>
        <v>0</v>
      </c>
      <c r="J11" s="17">
        <f>SUM(J7:J10)</f>
        <v>0</v>
      </c>
      <c r="K11" s="16"/>
      <c r="L11" s="16"/>
      <c r="M11" s="19"/>
    </row>
  </sheetData>
  <sheetProtection selectLockedCells="1" selectUnlockedCells="1"/>
  <mergeCells count="2">
    <mergeCell ref="A3:M3"/>
    <mergeCell ref="A11:G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2" t="s">
        <v>56</v>
      </c>
      <c r="C7" s="13" t="s">
        <v>57</v>
      </c>
      <c r="D7" s="16">
        <v>150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2" t="s">
        <v>58</v>
      </c>
      <c r="C8" s="13" t="s">
        <v>47</v>
      </c>
      <c r="D8" s="16">
        <v>10</v>
      </c>
      <c r="E8" s="17"/>
      <c r="F8" s="18"/>
      <c r="G8" s="17">
        <f>E8+(E8*F8)</f>
        <v>0</v>
      </c>
      <c r="H8" s="17">
        <f>D8*E8</f>
        <v>0</v>
      </c>
      <c r="I8" s="17">
        <f>F8*H8</f>
        <v>0</v>
      </c>
      <c r="J8" s="17">
        <f>H8+I8</f>
        <v>0</v>
      </c>
      <c r="K8" s="16"/>
      <c r="L8" s="16"/>
      <c r="M8" s="19"/>
    </row>
    <row r="9" spans="1:13" ht="56.25" customHeight="1">
      <c r="A9" s="13">
        <v>3</v>
      </c>
      <c r="B9" s="22" t="s">
        <v>59</v>
      </c>
      <c r="C9" s="13" t="s">
        <v>47</v>
      </c>
      <c r="D9" s="16">
        <v>40</v>
      </c>
      <c r="E9" s="17"/>
      <c r="F9" s="18"/>
      <c r="G9" s="17">
        <f>E9+(E9*F9)</f>
        <v>0</v>
      </c>
      <c r="H9" s="17">
        <f>D9*E9</f>
        <v>0</v>
      </c>
      <c r="I9" s="17">
        <f>F9*H9</f>
        <v>0</v>
      </c>
      <c r="J9" s="17">
        <f>H9+I9</f>
        <v>0</v>
      </c>
      <c r="K9" s="16"/>
      <c r="L9" s="16"/>
      <c r="M9" s="19"/>
    </row>
    <row r="10" spans="1:13" ht="26.25" customHeight="1">
      <c r="A10" s="20" t="s">
        <v>22</v>
      </c>
      <c r="B10" s="20"/>
      <c r="C10" s="20"/>
      <c r="D10" s="20"/>
      <c r="E10" s="20"/>
      <c r="F10" s="20"/>
      <c r="G10" s="20"/>
      <c r="H10" s="25">
        <f>SUM(H7:H9)</f>
        <v>0</v>
      </c>
      <c r="I10" s="25">
        <f>SUM(I7:I9)</f>
        <v>0</v>
      </c>
      <c r="J10" s="25">
        <f>SUM(J7:J9)</f>
        <v>0</v>
      </c>
      <c r="K10" s="16"/>
      <c r="L10" s="16"/>
      <c r="M10" s="19"/>
    </row>
    <row r="11" ht="15">
      <c r="B11" s="27"/>
    </row>
  </sheetData>
  <sheetProtection selectLockedCells="1" selectUnlockedCells="1"/>
  <mergeCells count="2">
    <mergeCell ref="A3:M3"/>
    <mergeCell ref="A10:G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3" customWidth="1"/>
    <col min="5" max="5" width="14.421875" style="3" customWidth="1"/>
    <col min="6" max="6" width="11.00390625" style="4" customWidth="1"/>
    <col min="7" max="7" width="16.57421875" style="3" customWidth="1"/>
    <col min="8" max="8" width="16.00390625" style="3" customWidth="1"/>
    <col min="9" max="9" width="14.57421875" style="3" customWidth="1"/>
    <col min="10" max="10" width="17.57421875" style="3" customWidth="1"/>
    <col min="11" max="11" width="20.57421875" style="3" customWidth="1"/>
    <col min="12" max="12" width="19.7109375" style="3" customWidth="1"/>
    <col min="13" max="13" width="33.140625" style="1" customWidth="1"/>
    <col min="14" max="16384" width="11.57421875" style="1" customWidth="1"/>
  </cols>
  <sheetData>
    <row r="1" ht="15">
      <c r="A1" s="5"/>
    </row>
    <row r="2" ht="15">
      <c r="L2" s="6"/>
    </row>
    <row r="3" spans="1:13" ht="15">
      <c r="A3" s="7" t="s">
        <v>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6" spans="1:13" s="12" customFormat="1" ht="27" customHeight="1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8" t="s">
        <v>12</v>
      </c>
      <c r="M6" s="11" t="s">
        <v>13</v>
      </c>
    </row>
    <row r="7" spans="1:13" ht="56.25" customHeight="1">
      <c r="A7" s="13">
        <v>1</v>
      </c>
      <c r="B7" s="22" t="s">
        <v>61</v>
      </c>
      <c r="C7" s="13" t="s">
        <v>57</v>
      </c>
      <c r="D7" s="16">
        <v>40</v>
      </c>
      <c r="E7" s="17"/>
      <c r="F7" s="18"/>
      <c r="G7" s="17">
        <f>E7+(E7*F7)</f>
        <v>0</v>
      </c>
      <c r="H7" s="17">
        <f>D7*E7</f>
        <v>0</v>
      </c>
      <c r="I7" s="17">
        <f>F7*H7</f>
        <v>0</v>
      </c>
      <c r="J7" s="17">
        <f>H7+I7</f>
        <v>0</v>
      </c>
      <c r="K7" s="16"/>
      <c r="L7" s="16"/>
      <c r="M7" s="19"/>
    </row>
    <row r="8" spans="1:13" ht="56.25" customHeight="1">
      <c r="A8" s="13">
        <v>2</v>
      </c>
      <c r="B8" s="22" t="s">
        <v>62</v>
      </c>
      <c r="C8" s="13" t="s">
        <v>57</v>
      </c>
      <c r="D8" s="16">
        <v>40</v>
      </c>
      <c r="E8" s="17"/>
      <c r="F8" s="18"/>
      <c r="G8" s="17">
        <f>E8+(E8*F8)</f>
        <v>0</v>
      </c>
      <c r="H8" s="17">
        <f>D8*E8</f>
        <v>0</v>
      </c>
      <c r="I8" s="17">
        <f>F8*H8</f>
        <v>0</v>
      </c>
      <c r="J8" s="17">
        <f>H8+I8</f>
        <v>0</v>
      </c>
      <c r="K8" s="16"/>
      <c r="L8" s="16"/>
      <c r="M8" s="19"/>
    </row>
    <row r="9" spans="1:13" ht="26.25" customHeight="1">
      <c r="A9" s="20" t="s">
        <v>22</v>
      </c>
      <c r="B9" s="20"/>
      <c r="C9" s="20"/>
      <c r="D9" s="20"/>
      <c r="E9" s="20"/>
      <c r="F9" s="20"/>
      <c r="G9" s="20"/>
      <c r="H9" s="25">
        <f>SUM(H7:H8)</f>
        <v>0</v>
      </c>
      <c r="I9" s="25">
        <f>SUM(I7:I8)</f>
        <v>0</v>
      </c>
      <c r="J9" s="25">
        <f>SUM(J7:J8)</f>
        <v>0</v>
      </c>
      <c r="K9" s="16"/>
      <c r="L9" s="16"/>
      <c r="M9" s="19"/>
    </row>
  </sheetData>
  <sheetProtection selectLockedCells="1" selectUnlockedCells="1"/>
  <mergeCells count="2">
    <mergeCell ref="A3:M3"/>
    <mergeCell ref="A9:G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9. 2017&amp;C&amp;11........................................................................................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Ratkowska</dc:creator>
  <cp:keywords/>
  <dc:description/>
  <cp:lastModifiedBy/>
  <cp:lastPrinted>2017-05-24T09:12:00Z</cp:lastPrinted>
  <dcterms:created xsi:type="dcterms:W3CDTF">2014-03-03T07:33:48Z</dcterms:created>
  <dcterms:modified xsi:type="dcterms:W3CDTF">2017-05-24T09:14:28Z</dcterms:modified>
  <cp:category/>
  <cp:version/>
  <cp:contentType/>
  <cp:contentStatus/>
  <cp:revision>215</cp:revision>
</cp:coreProperties>
</file>