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4" activeTab="25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  <sheet name="Zadanie 7" sheetId="7" r:id="rId7"/>
    <sheet name="Zadanie 8" sheetId="8" r:id="rId8"/>
    <sheet name="Zadanie 9" sheetId="9" r:id="rId9"/>
    <sheet name="Zadanie 10" sheetId="10" r:id="rId10"/>
    <sheet name="Zadanie 11" sheetId="11" r:id="rId11"/>
    <sheet name="Zadanie 12" sheetId="12" r:id="rId12"/>
    <sheet name="Zadanie 13" sheetId="13" r:id="rId13"/>
    <sheet name="Zadanie 14" sheetId="14" r:id="rId14"/>
    <sheet name="Zadanie 15" sheetId="15" r:id="rId15"/>
    <sheet name="Zadanie 16" sheetId="16" r:id="rId16"/>
    <sheet name="Zadanie 17" sheetId="17" r:id="rId17"/>
    <sheet name="Zadanie 18" sheetId="18" r:id="rId18"/>
    <sheet name="Zadanie 19" sheetId="19" r:id="rId19"/>
    <sheet name="Zadanie 20" sheetId="20" r:id="rId20"/>
    <sheet name="Zadanie 21" sheetId="21" r:id="rId21"/>
    <sheet name="Zadanie 22" sheetId="22" r:id="rId22"/>
    <sheet name="Zadanie 23" sheetId="23" r:id="rId23"/>
    <sheet name="Zadanie 24" sheetId="24" r:id="rId24"/>
    <sheet name="Zadanie 25" sheetId="25" r:id="rId25"/>
    <sheet name="Zadanie 26" sheetId="26" r:id="rId26"/>
    <sheet name="Zadanie 27" sheetId="27" r:id="rId27"/>
    <sheet name="Zadanie 28" sheetId="28" r:id="rId28"/>
  </sheets>
  <definedNames>
    <definedName name="_xlnm.Print_Area" localSheetId="0">'Zadanie 1'!$A$1:$M$16</definedName>
    <definedName name="Excel_BuiltIn_Print_Area_18">#REF!</definedName>
    <definedName name="Excel_BuiltIn_Print_Area_25">#REF!</definedName>
  </definedNames>
  <calcPr fullCalcOnLoad="1"/>
</workbook>
</file>

<file path=xl/sharedStrings.xml><?xml version="1.0" encoding="utf-8"?>
<sst xmlns="http://schemas.openxmlformats.org/spreadsheetml/2006/main" count="620" uniqueCount="150">
  <si>
    <t>ZADANIE NR 1 – WORKI NA ODPADY KOMUNALNE I NIEBEZPIECZNE</t>
  </si>
  <si>
    <t>Lp</t>
  </si>
  <si>
    <t>Asortyment</t>
  </si>
  <si>
    <t>J. m.</t>
  </si>
  <si>
    <t>Ilość</t>
  </si>
  <si>
    <t>Cena j. Netto</t>
  </si>
  <si>
    <t>Vat %</t>
  </si>
  <si>
    <t>Cena j. Brutto</t>
  </si>
  <si>
    <t>Wartość netto</t>
  </si>
  <si>
    <t>Wartość VAT</t>
  </si>
  <si>
    <t>Wartość brutto</t>
  </si>
  <si>
    <t>Nazwa producenta</t>
  </si>
  <si>
    <t>Nazwa handlowa</t>
  </si>
  <si>
    <t>Pełna nazwa katalogowa i/lub numer katalogowy</t>
  </si>
  <si>
    <t>Worki foliowe do śmieci w kolorze czarnym o wymiarach 50x60, o pojemności 35l, z folii LDPE, wymagana próbka w ilości 1 szt.</t>
  </si>
  <si>
    <t>szt.</t>
  </si>
  <si>
    <t>Worki foliowe do śmieci w kolorze czarnym o wymiarach 60x80, o pojemności 60l, z folii LDPE, wymagana próbka w ilości 1 szt.</t>
  </si>
  <si>
    <t>Worki foliowe do śmieci w kolorze czarnym o wymiarach 80x100, o pojemności 120l, z folii LDPE, wymagana próbka w ilości 1 szt.</t>
  </si>
  <si>
    <t>Worki foliowe do śmieci w kolorze czarnym o wymiarach 80x100, o pojemności 160l, z folii LDPE, wymagana próbka w ilości 1 szt.</t>
  </si>
  <si>
    <t>Worki foliowe do śmieci w kolorze czarnym o wymiarach 90x140, o pojemności 240l, z folii LDPE, wymagana próbka w ilości 1 szt.</t>
  </si>
  <si>
    <t>Worki foliowe do śmieci w kolorze czerwonym o wymiarach 50x60, o pojemności 35l, z folii LDPE, wymagana próbka w ilości 1 szt.</t>
  </si>
  <si>
    <t>Worki foliowe do śmieci w kolorze czerwonym o wymiarach 60x80, o pojemności 60l, z folii LDPE, wymagana próbka w ilości 1 szt.</t>
  </si>
  <si>
    <t>Worki foliowe do śmieci w kolorze czerwonym o wymiarach 80x100, o pojemności 160l, z folii LDPE, wymagana próbka w ilości 1 szt.</t>
  </si>
  <si>
    <t>Worki foliowe do śmieci w kolorze czerwonym o wymiarach 90x140, o pojemności 240l, z folii LDPE, wymagana próbka w ilości 1 szt.</t>
  </si>
  <si>
    <t>RAZEM</t>
  </si>
  <si>
    <t>ZADANIE NR 2 – ŚCIERKI</t>
  </si>
  <si>
    <t>Ścierki do mycia podłogi. Punkt 1 wymagań przedmiotowych względem sprzętu i środków do utrzymania czystości. Wymagana próbka w ilości 1 szt.</t>
  </si>
  <si>
    <t>Uniwersalne ściereczki. Punkt 2 wymagań przedmiotowych względem sprzętu i środków do utrzymania czystości. Wymagana próbka w ilości 1 szt.</t>
  </si>
  <si>
    <t>Ścierki z mikrowłókien. Punkt 3 wymagań przedmiotowych względem sprzętu i środków do utrzymania czystości. Wymagana próbka w ilości 1 szt.</t>
  </si>
  <si>
    <t>ZADANIE NR 3 – GĄBKI</t>
  </si>
  <si>
    <t>Gąbki do kąpieli dwustronne o wym. /12x7,5x32,9 /</t>
  </si>
  <si>
    <t>Gąbki do mycia naczyń pakowane po 5 szt. o wym. 10x7x3</t>
  </si>
  <si>
    <t>op.</t>
  </si>
  <si>
    <t>ZADANIE NR 4 – KOSTKI I WKŁADY DO URZĄDZEŃ SANITARNYCH</t>
  </si>
  <si>
    <t>Koszyczek do WC zawierający kostkę zapachową. Punkt 5 wymagań przedmiotowych względem sprzętu i środków do utrzymania czystości</t>
  </si>
  <si>
    <t>Kostka barwiąca do spłuczki WC. Punkt 6  wymagań przedmiotowych względem sprzętu i środków do utrzymania czystości</t>
  </si>
  <si>
    <t>Wkładki żelowe do  PISUARU. Punkt 7 wymagań przedmiotowych względem sprzętu i środków do utrzymania czystości</t>
  </si>
  <si>
    <t>ZADANIE NR 5 – PREPARAT DO UDRAŻNIANIA RUR</t>
  </si>
  <si>
    <t>Preparat do udrażniania i odblokowywania zatkanych rur kanalizacyjnych. Punkt 4 wymagań przedmiotowych względem sprzętu i środków do utrzymania czystości</t>
  </si>
  <si>
    <t>litr</t>
  </si>
  <si>
    <t>ZADANIE NR 6 – PREPARATY DO UTRZYMANIA CZYSTOŚCI SANITARIATÓW</t>
  </si>
  <si>
    <t>Preparat do odkamieniania i mycia muszli klozetowych i pisuarów. Opakowanie jednostkowe 500 ml, 750 ml, 1000 ml. Punkt  8 wymagań przedmiotowych względem sprzętu i środków do utrzymania czystości</t>
  </si>
  <si>
    <t>Preparat do odkamieniania i mycia muszli klozetowych i pisuarów. Opakowanie zbiorcze 5 l, 10 l. Punkt  8 wymagań przedmiotowych względem sprzętu i środków do utrzymania czystości</t>
  </si>
  <si>
    <t>Preparat do czyszczenia i mycia kabin prysznicowych. Opakowanie jednostkowe 500 ml, 750 ml, 1000 ml. Punkt  9 wymagań przedmiotowych względem sprzętu i środków do utrzymania czystości</t>
  </si>
  <si>
    <t>Preparat do czyszczenia i mycia kabin prysznicowych. Opakowanie zbiorcze 5 l, 10 l. Punkt  9 wymagań przedmiotowych względem sprzętu i środków do utrzymania czystości</t>
  </si>
  <si>
    <t>Preparat do mycia i czyszczenia wszystkich powierzchni i urządzeń sanitarnych. Punkt  10 wymagań przedmiotowych względem sprzętu i środków do utrzymania czystości</t>
  </si>
  <si>
    <t>litr roztworu roboczego</t>
  </si>
  <si>
    <t>Preparat do mycia i czyszczenia wszystkich powierzchni i urządzeń sanitarnych. Opakowanie jednostkowe 1000 ml. Punkt  10 wymagań przedmiotowych względem sprzętu i środków do utrzymania czystości</t>
  </si>
  <si>
    <t>ZADANIE NR 7 – PŁYNY DO ZASTOSOWANIA W KUCHNI</t>
  </si>
  <si>
    <t>Płyn do mycia naczyń. Punkt  11 wymagań przedmiotowych względem sprzętu I środków do utrzymania czystości</t>
  </si>
  <si>
    <t xml:space="preserve">litr </t>
  </si>
  <si>
    <t>Płyn do płukania i nabłyszczania naczyń w zmywarkach z opcją dozowania płynu. Punkt 12 wymagań przedmiotowych względem sprzętu i środków do utrzymania czystości</t>
  </si>
  <si>
    <t>Odkamieniacz do zmywarek i wyparzarek oraz innych urządzeń typu czajniki. Punkt 13 wymagań przedmiotowych względem sprzętu i środków do utrzymania czystości</t>
  </si>
  <si>
    <t>Płyn do maszynowego mycia naczyń w zmywarkach z opcją dozowania płynu myjącego i płuczącego przy uwzględnieniu bardzo wysokiej twardości wody. Punkt 14 wymagań przedmiotowych względem sprzętu i środków do utrzymania czystości</t>
  </si>
  <si>
    <t>ZADANIE NR 8 – PREPARATY DO MYCIA I PIELĘGNACJI POWIERZCHNI</t>
  </si>
  <si>
    <t>Preparat do mycia i pielęgnacji podłóg. Punkt 15 wymagań przedmiotowych względem środków do utrzymania czystości</t>
  </si>
  <si>
    <t>Preparat do mycia paneli i podłóg z lakierowanego drewna. Punkt 16 wymagań przedmiotowych względem środków do utrzymania czystości</t>
  </si>
  <si>
    <r>
      <t>Preparat do konserwacji i pielęgnacji podłóg z tworzyw sztucznych, PCV, lakierowanego drewna oraz paneli</t>
    </r>
    <r>
      <rPr>
        <sz val="11"/>
        <rFont val="Arial"/>
        <family val="2"/>
      </rPr>
      <t>. Punkt 17 wymagań przedmiotowych względem środków do utrzymania czystości</t>
    </r>
  </si>
  <si>
    <t>Preparat do gruntownego mycia podłóg. Punkt 18 wymagań przedmiotowych względem środków do utrzymania czystości</t>
  </si>
  <si>
    <t>Preparat do mycia powierzchni wodoodpornych. Punkt  19 wymagań przedmiotowych względem środków do utrzymania czystości</t>
  </si>
  <si>
    <t>Preparat do mycia powierzchni takich jak meble, urządzenia biurowe, blaty, szyby. Punkt  20 wymagań przedmiotowych względem środków do utrzymania czystości</t>
  </si>
  <si>
    <t>Preparat do mycia szyb. Punkt  21 wymagań przedmiotowych względem środków do utrzymania czystości</t>
  </si>
  <si>
    <t>Preparat do czyszczenia i pielęgnacji stali nierdzewnej. Punkt  22 wymagań przedmiotowych względem środków do utrzymania czystości</t>
  </si>
  <si>
    <t>Twarda powłoka do zabezpieczania wodoodpornych powierzchni. Punkt  24 wymagań przedmiotowych względem środków do utrzymania czystości</t>
  </si>
  <si>
    <t>Preparat do usuwania powłok ochronnych i gruntownego czyszczenia. Punkt  38 wymagań przedmiotowych względem środków do utrzymania czystości</t>
  </si>
  <si>
    <t>ZADANIE NR 9 – PREPARATY DO GRUNTOWNEGO MYCIA POWIERZCHNI</t>
  </si>
  <si>
    <r>
      <t xml:space="preserve">Preparat do czyszczenia gresu. </t>
    </r>
    <r>
      <rPr>
        <sz val="12"/>
        <rFont val="Arial"/>
        <family val="2"/>
      </rPr>
      <t xml:space="preserve"> Punkt  23 wymagań przedmiotowych względem środków do utrzymania czystości</t>
    </r>
  </si>
  <si>
    <t>ZADANIE NR 10 – PREPARAT DO PIELĘGNACJI MEBLI</t>
  </si>
  <si>
    <t>Preparat przeznaczony do pielęgnacji mebli. Punkt  25 wymagań przedmiotowych względem środków do utrzymania czystości</t>
  </si>
  <si>
    <t>ZADANIE NR 11 – ZESTAWY SPRZĄTAJĄCE I ARTYKUŁY WYMIENNE</t>
  </si>
  <si>
    <t>Zestaw sprzątający tj. nakładka mop bawełniana 40 cm, stelaż płaski KLIK SUPER SPLAST 40 cm i kij aluminiowy dł. 140 cm</t>
  </si>
  <si>
    <t>Prasa do wyciskania, wyciskanie dolne.</t>
  </si>
  <si>
    <t>ZADANIE NR 12 – NAKŁADKI</t>
  </si>
  <si>
    <t>Nakładka mop klipsowy. Wymagana próbka w ilości 1 szt. Punkt  39 wymagań przedmiotowych względem środków do utrzymania czystości</t>
  </si>
  <si>
    <t>Nakładka mop do stelaży kieszeniowych i/lub typu klips. Wymagana próbka w ilości 1 szt.  Punkt  40 wymagań przedmiotowych względem środków do utrzymania czystości</t>
  </si>
  <si>
    <t>ZADANIE NR 13 – AKCESORIA DO SPRZĄTANIA</t>
  </si>
  <si>
    <t>Zestaw do ręcznego doczyszczania powierzchni (zestaw – pad ręczny, uchwyt padów ręcznych, kij teleskopowy). Wymagana próbka w ilości 1 szt.</t>
  </si>
  <si>
    <t>Pad ręczny kompatybilny z zestawem do ręcznego doczyszczania powierzchni określonym w  pkt. 1</t>
  </si>
  <si>
    <t>Szczotka (zestaw – szczotka+kij) do usuwania pajęczyn, do omiatania kurzu z trudno dostępnych miejsc takich jak grzejniki. Wymagana próbka w ilości 1 szt.</t>
  </si>
  <si>
    <t>ZADANIE NR 14 – SZCZOTKI, KIJE</t>
  </si>
  <si>
    <t>Kij zwykły drewniany wkręcany</t>
  </si>
  <si>
    <t xml:space="preserve">Miotła plastikowa </t>
  </si>
  <si>
    <t>Szczotka do szorowania, wkręcana</t>
  </si>
  <si>
    <t>Szczotka do szorowania ręczna</t>
  </si>
  <si>
    <t>Szczotki do WC plastikowe z pojemnikiem</t>
  </si>
  <si>
    <t>Szufelka do śmieci</t>
  </si>
  <si>
    <t>Zmiotka drewniana</t>
  </si>
  <si>
    <t>Końcówka mopa (sznurek)</t>
  </si>
  <si>
    <t xml:space="preserve">ZADANIE NR 15 – KOSZE </t>
  </si>
  <si>
    <t>Kosz do śmieci-pedałowy,plastikowy o poj. 25-35 l</t>
  </si>
  <si>
    <t>Kosz na bieliznę do magla z otworami  wentylacyjnymi, typu Victor o wym. 590x385xH244 mm</t>
  </si>
  <si>
    <t>Kosz  na brudną bieliznę 80 litrów plastikowy, zamykany, typu Victor, wys. 50 cm</t>
  </si>
  <si>
    <t>Kosz do śmieci-pedałowy, plastikowy o poj. 60 l.</t>
  </si>
  <si>
    <t>ZADANIE NR 16 – AKCESORIA DO HIGIENY OSOBISTEJ</t>
  </si>
  <si>
    <t>Szczotka do zębów</t>
  </si>
  <si>
    <t>Grzebienie</t>
  </si>
  <si>
    <t>ZADANIE NR 17 – ARTYKUŁY PLASTIKOWE</t>
  </si>
  <si>
    <t>Wiadro do mopa z wyciąganym  koszykiem o pojemności 12 litrów</t>
  </si>
  <si>
    <t>Miska okrągła 6 l</t>
  </si>
  <si>
    <t>Miska okrągła 9l</t>
  </si>
  <si>
    <t>Pojemniki (małe wiaderka do roztworów do mycia lamperii itp.) 5 litrowe</t>
  </si>
  <si>
    <t>ZADANIE NR 18 – CERATA</t>
  </si>
  <si>
    <t>Obrusy ceratowe o podłożu tekstylnym szer.120 cm w jednolitym kolorze. Wymagana próbka w ilości 0,2 mb.</t>
  </si>
  <si>
    <t>mb</t>
  </si>
  <si>
    <t>ZADANIE NR 19 – ŚRODKI HIGIENY OSOBISTEJ</t>
  </si>
  <si>
    <t>Mydło w płynie – uzupełnienie, zagęszczone do dozowników. Punkt 26 wymagań przedmiotowych względem środków do utrzymania czystości</t>
  </si>
  <si>
    <t>Krem do rąk. Punkt 27 wymagań przedmiotowych względem środków do utrzymania czystości</t>
  </si>
  <si>
    <t>ZADANIE NR 20 – ARTYKUŁY FRYZJERSKIE</t>
  </si>
  <si>
    <t xml:space="preserve">Krem do golenia </t>
  </si>
  <si>
    <t>Maszynka jednorazowa do golenia, z podwójnym ostrzem i paskiem nawilżającym  Wymagana próbka w ilości 1 szt.</t>
  </si>
  <si>
    <t>Żyletki  pakowane po 5 szt.</t>
  </si>
  <si>
    <t>Pędzel do golenia /dobrej jakości/. Wymagana próbka w ilości 1 szt.</t>
  </si>
  <si>
    <t>Pianka do golenia</t>
  </si>
  <si>
    <t>ZADANIE NR 21 – ŚRODKI HIGIENY OSOBISTEJ</t>
  </si>
  <si>
    <t>Szare mydło potasowe,hypoalergiczne bez barwy i zapachu w kostkach 200 gr.</t>
  </si>
  <si>
    <t>Mydło toaletowe w kostce op. 100gr</t>
  </si>
  <si>
    <t>Pasta BHP mydlana op. 500gr</t>
  </si>
  <si>
    <t>Pasta BHP ścieralna op. 500gr</t>
  </si>
  <si>
    <t>Pasta do zębów – 75 gr</t>
  </si>
  <si>
    <t>Szampon Pokrzywowy op 1 l</t>
  </si>
  <si>
    <t>Rękawiczki gospodarcze folkowane rozmiar S, M, L, XL</t>
  </si>
  <si>
    <t>ZADANIE NR 22 – WYPOSAŻENIE ŁAZIENEK</t>
  </si>
  <si>
    <t>Maty antypoślizgowe. Wymagana próbka w ilości 0,2 mb.</t>
  </si>
  <si>
    <t>Maty antypoślizgowe, przytwierdzone na przyssawki. Wymagana próbka w ilości 1 szt.</t>
  </si>
  <si>
    <t>Zasłony prysznicowe tekstylne o wym. 180x200cm -12 oczek do powieszenia na karniszu o wzmocnionym górnym obrębie, w jednolitym kolorze. Wymagana próbka w ilości 1 szt.</t>
  </si>
  <si>
    <t>ZADANIE NR 23 – SYSTEMY WYCIERACZEK WEJŚCIOWYCH</t>
  </si>
  <si>
    <t>Mata wejściowa. Punkt 41 wymagań przedmiotowych względem środków do utrzymania czystości</t>
  </si>
  <si>
    <t>Maty wejściowa z mikrofibry. Punkt 42 wymagań przedmiotowych względem środków do utrzymania czystości</t>
  </si>
  <si>
    <t>ZADANIE NR 24 – PROSZEK DO PRANIA</t>
  </si>
  <si>
    <t>Proszek do prania tkanin, przeznaczony do wszystkich rodzajów pralek  w opakowaniach 600gr.</t>
  </si>
  <si>
    <t>Proszek do prania tkanin, przeznaczony do wszystkich rodzajów pralek  w opakowaniach 3 kg.</t>
  </si>
  <si>
    <t>ZADANIE NR 25 – ŚRODEK OWADOBÓJCZY</t>
  </si>
  <si>
    <t>Środek owadobójczy. Punkt 28 wymagań przedmiotowych względem środków do utrzymania czystości</t>
  </si>
  <si>
    <t>ZADANIE NR 26 – ARTYKUŁY PAPIEROWE</t>
  </si>
  <si>
    <t>Papier toaletowy JUMBO.  Punkt 29 wymagań przedmiotowych względem sprzętu i środków do utrzymania czystości. Wymagana próbka w ilości 1 szt.</t>
  </si>
  <si>
    <t>rolka</t>
  </si>
  <si>
    <t>Papier toaletowy.  Punkt 30 wymagań przedmiotowych względem sprzętu i środków do utrzymania czystości. Wymagana próbka w ilości 1 szt.</t>
  </si>
  <si>
    <r>
      <t>Ręcznik papierowy w roli MAXI z adaptorem do pojemnika automatycznego MERIDA</t>
    </r>
    <r>
      <rPr>
        <sz val="10.5"/>
        <rFont val="Arial"/>
        <family val="2"/>
      </rPr>
      <t>.  Punkt 32 wymagań przedmiotowych względem sprzętu i środków do utrzymania czystości. Wymagana próbka w ilości 1 szt.</t>
    </r>
  </si>
  <si>
    <t>Ręcznik kuchenny.  Punkt 35 wymagań przedmiotowych względem sprzętu i środków do utrzymania czystości</t>
  </si>
  <si>
    <t>Ręcznik papierowy bez tulei.  Punkt 34 wymagań przedmiotowych względem sprzętu i środków do utrzymania czystości. Wymagana próbka w ilości 1 szt.</t>
  </si>
  <si>
    <t>Ręcznik papierowy do zastosowania w dozownikach TORK.  Punkt 33 wymagań przedmiotowych względem sprzętu i środków do utrzymania czystości. Wymagana próbka w ilości 1 szt.</t>
  </si>
  <si>
    <t>Papier toaletowy do zastosowania w dozownikach Katrin System Toilet.  Punkt 31 wymagań przedmiotowych względem sprzętu i środków do utrzymania czystości. Wymagana próbka w ilości 1 szt.</t>
  </si>
  <si>
    <t>Ręczniki papierowe składane tzw. ZZ.  Punkt 36 wymagań przedmiotowych względem sprzętu i środków do utrzymania czystości. Wymagana próbka w ilości 1 szt.</t>
  </si>
  <si>
    <t>Czyściwo przemysłowe.  Punkt 37 wymagań przedmiotowych względem sprzętu i środków do utrzymania czystości. Wymagana próbka w ilości 1 szt.</t>
  </si>
  <si>
    <t>ZADANIE NR 27 – DOZOWNIKI</t>
  </si>
  <si>
    <t>Mechaniczny podajnik ręczników papierowych w rolach o wymiarach 20,5 cmx20 cm, długość roli 270 m, zamykany na kluczyk. Wymagana próbka w ilości 1 szt.</t>
  </si>
  <si>
    <t>Podajnik do papieru toaletowego JUMBO. Zamykany na kluczyk. Wymagana próbka w ilości 1 szt.</t>
  </si>
  <si>
    <t>Dozownik mydła w płynie nie zamykany na kluczyk, poj. zbiornika około 0,5 l, serwujący około 500-550 porcji mydła w płynie z 0,5 l. Wymagana próbka w ilości 1 szt.</t>
  </si>
  <si>
    <t>ZADANIE NR 28 – CZAJNIK</t>
  </si>
  <si>
    <t>Czajnik elektryczny o poj. 1,7 l; moc 2000-2400 W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</si>
</sst>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.00%"/>
    <numFmt numFmtId="167" formatCode="#,##0.00\ [$zł-415];[RED]\-#,##0.00\ [$zł-415]"/>
    <numFmt numFmtId="168" formatCode="0%"/>
    <numFmt numFmtId="169" formatCode="@"/>
  </numFmts>
  <fonts count="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164" fontId="2" fillId="0" borderId="0" xfId="0" applyFont="1" applyAlignment="1">
      <alignment vertical="top"/>
    </xf>
    <xf numFmtId="167" fontId="2" fillId="0" borderId="0" xfId="0" applyNumberFormat="1" applyFont="1" applyAlignment="1">
      <alignment vertical="top"/>
    </xf>
    <xf numFmtId="164" fontId="2" fillId="0" borderId="0" xfId="0" applyFont="1" applyBorder="1" applyAlignment="1">
      <alignment horizontal="center" vertical="top"/>
    </xf>
    <xf numFmtId="164" fontId="2" fillId="0" borderId="1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Font="1" applyBorder="1" applyAlignment="1">
      <alignment horizontal="center" vertical="top" wrapText="1"/>
    </xf>
    <xf numFmtId="164" fontId="2" fillId="0" borderId="0" xfId="0" applyFont="1" applyAlignment="1">
      <alignment horizontal="center" vertical="top"/>
    </xf>
    <xf numFmtId="164" fontId="1" fillId="0" borderId="1" xfId="0" applyFont="1" applyBorder="1" applyAlignment="1">
      <alignment horizontal="center" vertical="top"/>
    </xf>
    <xf numFmtId="164" fontId="1" fillId="0" borderId="1" xfId="0" applyFont="1" applyBorder="1" applyAlignment="1">
      <alignment horizontal="left" wrapText="1"/>
    </xf>
    <xf numFmtId="164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 vertical="top"/>
    </xf>
    <xf numFmtId="168" fontId="1" fillId="0" borderId="1" xfId="0" applyNumberFormat="1" applyFont="1" applyBorder="1" applyAlignment="1">
      <alignment vertical="top"/>
    </xf>
    <xf numFmtId="165" fontId="1" fillId="0" borderId="1" xfId="0" applyNumberFormat="1" applyFont="1" applyBorder="1" applyAlignment="1">
      <alignment vertical="top"/>
    </xf>
    <xf numFmtId="164" fontId="1" fillId="0" borderId="1" xfId="0" applyFont="1" applyBorder="1" applyAlignment="1">
      <alignment vertical="top"/>
    </xf>
    <xf numFmtId="164" fontId="2" fillId="0" borderId="1" xfId="0" applyFont="1" applyBorder="1" applyAlignment="1">
      <alignment horizontal="right" vertical="top"/>
    </xf>
    <xf numFmtId="167" fontId="2" fillId="0" borderId="1" xfId="0" applyNumberFormat="1" applyFont="1" applyBorder="1" applyAlignment="1">
      <alignment vertical="top"/>
    </xf>
    <xf numFmtId="164" fontId="1" fillId="0" borderId="0" xfId="0" applyFont="1" applyAlignment="1">
      <alignment horizontal="justify" vertical="top"/>
    </xf>
    <xf numFmtId="164" fontId="1" fillId="0" borderId="1" xfId="0" applyFont="1" applyBorder="1" applyAlignment="1">
      <alignment wrapText="1"/>
    </xf>
    <xf numFmtId="164" fontId="1" fillId="0" borderId="1" xfId="0" applyFont="1" applyBorder="1" applyAlignment="1">
      <alignment horizontal="justify"/>
    </xf>
    <xf numFmtId="169" fontId="1" fillId="0" borderId="1" xfId="0" applyNumberFormat="1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wrapText="1"/>
    </xf>
    <xf numFmtId="164" fontId="2" fillId="0" borderId="0" xfId="0" applyFont="1" applyAlignment="1">
      <alignment horizontal="center" vertical="center"/>
    </xf>
    <xf numFmtId="164" fontId="1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right"/>
    </xf>
    <xf numFmtId="167" fontId="2" fillId="0" borderId="1" xfId="0" applyNumberFormat="1" applyFont="1" applyBorder="1" applyAlignment="1">
      <alignment/>
    </xf>
    <xf numFmtId="164" fontId="1" fillId="0" borderId="0" xfId="0" applyFont="1" applyAlignment="1">
      <alignment horizontal="justify"/>
    </xf>
    <xf numFmtId="164" fontId="1" fillId="0" borderId="1" xfId="0" applyFont="1" applyBorder="1" applyAlignment="1">
      <alignment horizontal="left" wrapText="1"/>
    </xf>
    <xf numFmtId="164" fontId="3" fillId="0" borderId="1" xfId="0" applyFont="1" applyBorder="1" applyAlignment="1">
      <alignment horizontal="left" wrapText="1"/>
    </xf>
    <xf numFmtId="164" fontId="2" fillId="0" borderId="1" xfId="0" applyFont="1" applyBorder="1" applyAlignment="1">
      <alignment horizontal="left" wrapText="1"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 horizontal="left" vertical="top" wrapText="1"/>
    </xf>
    <xf numFmtId="164" fontId="5" fillId="0" borderId="1" xfId="0" applyFont="1" applyBorder="1" applyAlignment="1">
      <alignment horizontal="left" wrapText="1"/>
    </xf>
    <xf numFmtId="164" fontId="1" fillId="0" borderId="1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">
      <c r="A7" s="12">
        <v>1</v>
      </c>
      <c r="B7" s="13" t="s">
        <v>14</v>
      </c>
      <c r="C7" s="14" t="s">
        <v>15</v>
      </c>
      <c r="D7" s="15">
        <v>43100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8"/>
      <c r="L7" s="18"/>
      <c r="M7" s="19"/>
    </row>
    <row r="8" spans="1:13" ht="27">
      <c r="A8" s="12">
        <v>2</v>
      </c>
      <c r="B8" s="13" t="s">
        <v>16</v>
      </c>
      <c r="C8" s="14" t="s">
        <v>15</v>
      </c>
      <c r="D8" s="15">
        <v>43500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8"/>
      <c r="L8" s="18"/>
      <c r="M8" s="19"/>
    </row>
    <row r="9" spans="1:13" ht="27">
      <c r="A9" s="12">
        <v>3</v>
      </c>
      <c r="B9" s="13" t="s">
        <v>17</v>
      </c>
      <c r="C9" s="14" t="s">
        <v>15</v>
      </c>
      <c r="D9" s="15">
        <v>10750</v>
      </c>
      <c r="E9" s="16"/>
      <c r="F9" s="17"/>
      <c r="G9" s="16">
        <f>(E9*F9)+E9</f>
        <v>0</v>
      </c>
      <c r="H9" s="16">
        <f>D9*E9</f>
        <v>0</v>
      </c>
      <c r="I9" s="16">
        <f>H9*F9</f>
        <v>0</v>
      </c>
      <c r="J9" s="16">
        <f>H9+I9</f>
        <v>0</v>
      </c>
      <c r="K9" s="18"/>
      <c r="L9" s="18"/>
      <c r="M9" s="19"/>
    </row>
    <row r="10" spans="1:13" ht="27">
      <c r="A10" s="12">
        <v>4</v>
      </c>
      <c r="B10" s="13" t="s">
        <v>18</v>
      </c>
      <c r="C10" s="14" t="s">
        <v>15</v>
      </c>
      <c r="D10" s="15">
        <v>2800</v>
      </c>
      <c r="E10" s="16"/>
      <c r="F10" s="17"/>
      <c r="G10" s="16">
        <f>(E10*F10)+E10</f>
        <v>0</v>
      </c>
      <c r="H10" s="16">
        <f>D10*E10</f>
        <v>0</v>
      </c>
      <c r="I10" s="16">
        <f>H10*F10</f>
        <v>0</v>
      </c>
      <c r="J10" s="16">
        <f>H10+I10</f>
        <v>0</v>
      </c>
      <c r="K10" s="18"/>
      <c r="L10" s="18"/>
      <c r="M10" s="19"/>
    </row>
    <row r="11" spans="1:13" ht="27">
      <c r="A11" s="12">
        <v>5</v>
      </c>
      <c r="B11" s="13" t="s">
        <v>19</v>
      </c>
      <c r="C11" s="14" t="s">
        <v>15</v>
      </c>
      <c r="D11" s="15">
        <v>7300</v>
      </c>
      <c r="E11" s="16"/>
      <c r="F11" s="17"/>
      <c r="G11" s="16">
        <f>(E11*F11)+E11</f>
        <v>0</v>
      </c>
      <c r="H11" s="16">
        <f>D11*E11</f>
        <v>0</v>
      </c>
      <c r="I11" s="16">
        <f>H11*F11</f>
        <v>0</v>
      </c>
      <c r="J11" s="16">
        <f>H11+I11</f>
        <v>0</v>
      </c>
      <c r="K11" s="18"/>
      <c r="L11" s="18"/>
      <c r="M11" s="19"/>
    </row>
    <row r="12" spans="1:13" ht="27">
      <c r="A12" s="12">
        <v>6</v>
      </c>
      <c r="B12" s="13" t="s">
        <v>20</v>
      </c>
      <c r="C12" s="14" t="s">
        <v>15</v>
      </c>
      <c r="D12" s="15">
        <v>12000</v>
      </c>
      <c r="E12" s="16"/>
      <c r="F12" s="17"/>
      <c r="G12" s="16">
        <f>(E12*F12)+E12</f>
        <v>0</v>
      </c>
      <c r="H12" s="16">
        <f>D12*E12</f>
        <v>0</v>
      </c>
      <c r="I12" s="16">
        <f>H12*F12</f>
        <v>0</v>
      </c>
      <c r="J12" s="16">
        <f>H12+I12</f>
        <v>0</v>
      </c>
      <c r="K12" s="18"/>
      <c r="L12" s="18"/>
      <c r="M12" s="19"/>
    </row>
    <row r="13" spans="1:13" ht="27">
      <c r="A13" s="12">
        <v>7</v>
      </c>
      <c r="B13" s="13" t="s">
        <v>21</v>
      </c>
      <c r="C13" s="14" t="s">
        <v>15</v>
      </c>
      <c r="D13" s="15">
        <v>24000</v>
      </c>
      <c r="E13" s="16"/>
      <c r="F13" s="17"/>
      <c r="G13" s="16">
        <f>(E13*F13)+E13</f>
        <v>0</v>
      </c>
      <c r="H13" s="16">
        <f>D13*E13</f>
        <v>0</v>
      </c>
      <c r="I13" s="16">
        <f>H13*F13</f>
        <v>0</v>
      </c>
      <c r="J13" s="16">
        <f>H13+I13</f>
        <v>0</v>
      </c>
      <c r="K13" s="18"/>
      <c r="L13" s="18"/>
      <c r="M13" s="19"/>
    </row>
    <row r="14" spans="1:13" ht="27">
      <c r="A14" s="12">
        <v>8</v>
      </c>
      <c r="B14" s="13" t="s">
        <v>22</v>
      </c>
      <c r="C14" s="14" t="s">
        <v>15</v>
      </c>
      <c r="D14" s="15">
        <v>200</v>
      </c>
      <c r="E14" s="16"/>
      <c r="F14" s="17"/>
      <c r="G14" s="16">
        <f>(E14*F14)+E14</f>
        <v>0</v>
      </c>
      <c r="H14" s="16">
        <f>D14*E14</f>
        <v>0</v>
      </c>
      <c r="I14" s="16">
        <f>H14*F14</f>
        <v>0</v>
      </c>
      <c r="J14" s="16">
        <f>H14+I14</f>
        <v>0</v>
      </c>
      <c r="K14" s="18"/>
      <c r="L14" s="18"/>
      <c r="M14" s="19"/>
    </row>
    <row r="15" spans="1:13" ht="27">
      <c r="A15" s="12">
        <v>9</v>
      </c>
      <c r="B15" s="13" t="s">
        <v>23</v>
      </c>
      <c r="C15" s="14" t="s">
        <v>15</v>
      </c>
      <c r="D15" s="15">
        <v>6000</v>
      </c>
      <c r="E15" s="16"/>
      <c r="F15" s="17"/>
      <c r="G15" s="16">
        <f>(E15*F15)+E15</f>
        <v>0</v>
      </c>
      <c r="H15" s="16">
        <f>D15*E15</f>
        <v>0</v>
      </c>
      <c r="I15" s="16">
        <f>H15*F15</f>
        <v>0</v>
      </c>
      <c r="J15" s="16">
        <f>H15+I15</f>
        <v>0</v>
      </c>
      <c r="K15" s="18"/>
      <c r="L15" s="18"/>
      <c r="M15" s="19"/>
    </row>
    <row r="16" spans="1:13" ht="27" customHeight="1">
      <c r="A16" s="20" t="s">
        <v>24</v>
      </c>
      <c r="B16" s="20"/>
      <c r="C16" s="20"/>
      <c r="D16" s="20"/>
      <c r="E16" s="20"/>
      <c r="F16" s="20"/>
      <c r="G16" s="20"/>
      <c r="H16" s="21">
        <f>SUM(H7:H15)</f>
        <v>0</v>
      </c>
      <c r="I16" s="21">
        <f>SUM(I7:I15)</f>
        <v>0</v>
      </c>
      <c r="J16" s="21">
        <f>SUM(J7:J15)</f>
        <v>0</v>
      </c>
      <c r="K16" s="18"/>
      <c r="L16" s="18"/>
      <c r="M16" s="18"/>
    </row>
    <row r="17" ht="15">
      <c r="B17" s="22"/>
    </row>
  </sheetData>
  <sheetProtection selectLockedCells="1" selectUnlockedCells="1"/>
  <mergeCells count="3">
    <mergeCell ref="A3:M3"/>
    <mergeCell ref="A16:G16"/>
    <mergeCell ref="K16:M16"/>
  </mergeCells>
  <printOptions horizontalCentered="1"/>
  <pageMargins left="0.27569444444444446" right="0.27569444444444446" top="2.323611111111111" bottom="0.6208333333333333" header="0.31527777777777777" footer="0.31527777777777777"/>
  <pageSetup firstPageNumber="1" useFirstPageNumber="1"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5.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67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" customHeight="1">
      <c r="A7" s="12">
        <v>1</v>
      </c>
      <c r="B7" s="13" t="s">
        <v>68</v>
      </c>
      <c r="C7" s="38" t="s">
        <v>39</v>
      </c>
      <c r="D7" s="15">
        <v>15</v>
      </c>
      <c r="E7" s="16"/>
      <c r="F7" s="17"/>
      <c r="G7" s="16">
        <f>(E7*F7)+E7</f>
        <v>0</v>
      </c>
      <c r="H7" s="21">
        <f>D7*E7</f>
        <v>0</v>
      </c>
      <c r="I7" s="21">
        <f>H7*F7</f>
        <v>0</v>
      </c>
      <c r="J7" s="21">
        <f>H7+I7</f>
        <v>0</v>
      </c>
      <c r="K7" s="18"/>
      <c r="L7" s="18"/>
      <c r="M7" s="19"/>
    </row>
    <row r="8" ht="15">
      <c r="B8" s="22"/>
    </row>
  </sheetData>
  <sheetProtection selectLockedCells="1" selectUnlockedCells="1"/>
  <mergeCells count="1">
    <mergeCell ref="A3:M3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5.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27" customWidth="1"/>
    <col min="2" max="2" width="95.57421875" style="27" customWidth="1"/>
    <col min="3" max="3" width="9.7109375" style="27" customWidth="1"/>
    <col min="4" max="4" width="8.7109375" style="28" customWidth="1"/>
    <col min="5" max="5" width="14.421875" style="28" customWidth="1"/>
    <col min="6" max="6" width="11.00390625" style="29" customWidth="1"/>
    <col min="7" max="7" width="16.57421875" style="28" customWidth="1"/>
    <col min="8" max="8" width="16.00390625" style="28" customWidth="1"/>
    <col min="9" max="9" width="14.57421875" style="28" customWidth="1"/>
    <col min="10" max="10" width="17.57421875" style="28" customWidth="1"/>
    <col min="11" max="11" width="20.57421875" style="28" customWidth="1"/>
    <col min="12" max="12" width="19.7109375" style="28" customWidth="1"/>
    <col min="13" max="13" width="33.140625" style="27" customWidth="1"/>
    <col min="14" max="16384" width="11.57421875" style="27" customWidth="1"/>
  </cols>
  <sheetData>
    <row r="1" ht="15">
      <c r="A1" s="30"/>
    </row>
    <row r="2" ht="15">
      <c r="L2" s="31"/>
    </row>
    <row r="3" spans="1:13" ht="15">
      <c r="A3" s="32" t="s">
        <v>69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6" spans="1:13" s="37" customFormat="1" ht="27" customHeight="1">
      <c r="A6" s="33" t="s">
        <v>1</v>
      </c>
      <c r="B6" s="33" t="s">
        <v>2</v>
      </c>
      <c r="C6" s="33" t="s">
        <v>3</v>
      </c>
      <c r="D6" s="34" t="s">
        <v>4</v>
      </c>
      <c r="E6" s="34" t="s">
        <v>5</v>
      </c>
      <c r="F6" s="35" t="s">
        <v>6</v>
      </c>
      <c r="G6" s="34" t="s">
        <v>7</v>
      </c>
      <c r="H6" s="34" t="s">
        <v>8</v>
      </c>
      <c r="I6" s="34" t="s">
        <v>9</v>
      </c>
      <c r="J6" s="34" t="s">
        <v>10</v>
      </c>
      <c r="K6" s="34" t="s">
        <v>11</v>
      </c>
      <c r="L6" s="33" t="s">
        <v>12</v>
      </c>
      <c r="M6" s="36" t="s">
        <v>13</v>
      </c>
    </row>
    <row r="7" spans="1:13" s="1" customFormat="1" ht="27">
      <c r="A7" s="12">
        <v>1</v>
      </c>
      <c r="B7" s="13" t="s">
        <v>70</v>
      </c>
      <c r="C7" s="14" t="s">
        <v>15</v>
      </c>
      <c r="D7" s="15">
        <v>20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8"/>
      <c r="L7" s="18"/>
      <c r="M7" s="19"/>
    </row>
    <row r="8" spans="1:13" s="1" customFormat="1" ht="15">
      <c r="A8" s="12">
        <v>2</v>
      </c>
      <c r="B8" s="13" t="s">
        <v>71</v>
      </c>
      <c r="C8" s="14" t="s">
        <v>15</v>
      </c>
      <c r="D8" s="15">
        <v>4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8"/>
      <c r="L8" s="18"/>
      <c r="M8" s="19"/>
    </row>
    <row r="9" spans="1:13" ht="27" customHeight="1">
      <c r="A9" s="39" t="s">
        <v>24</v>
      </c>
      <c r="B9" s="39"/>
      <c r="C9" s="39"/>
      <c r="D9" s="39"/>
      <c r="E9" s="39"/>
      <c r="F9" s="39"/>
      <c r="G9" s="39"/>
      <c r="H9" s="40">
        <f>SUM(H7:H8)</f>
        <v>0</v>
      </c>
      <c r="I9" s="40">
        <f>SUM(I7:I8)</f>
        <v>0</v>
      </c>
      <c r="J9" s="40">
        <f>SUM(J7:J8)</f>
        <v>0</v>
      </c>
      <c r="K9" s="15"/>
      <c r="L9" s="15"/>
      <c r="M9" s="15"/>
    </row>
    <row r="10" ht="15">
      <c r="B10" s="41"/>
    </row>
  </sheetData>
  <sheetProtection selectLockedCells="1" selectUnlockedCells="1"/>
  <mergeCells count="3">
    <mergeCell ref="A3:M3"/>
    <mergeCell ref="A9:G9"/>
    <mergeCell ref="K9:M9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5.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71" zoomScaleNormal="71" workbookViewId="0" topLeftCell="A1">
      <selection activeCell="B8" sqref="B8"/>
    </sheetView>
  </sheetViews>
  <sheetFormatPr defaultColWidth="12.57421875" defaultRowHeight="12.75"/>
  <cols>
    <col min="1" max="1" width="5.421875" style="1" customWidth="1"/>
    <col min="2" max="2" width="80.00390625" style="1" customWidth="1"/>
    <col min="3" max="3" width="15.14062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72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">
      <c r="A7" s="12">
        <v>1</v>
      </c>
      <c r="B7" s="13" t="s">
        <v>73</v>
      </c>
      <c r="C7" s="14" t="s">
        <v>15</v>
      </c>
      <c r="D7" s="15">
        <v>100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8"/>
      <c r="L7" s="18"/>
      <c r="M7" s="19"/>
    </row>
    <row r="8" spans="1:13" ht="39.75">
      <c r="A8" s="12">
        <v>2</v>
      </c>
      <c r="B8" s="13" t="s">
        <v>74</v>
      </c>
      <c r="C8" s="14" t="s">
        <v>15</v>
      </c>
      <c r="D8" s="15">
        <v>100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8"/>
      <c r="L8" s="18"/>
      <c r="M8" s="19"/>
    </row>
    <row r="9" spans="1:13" ht="27" customHeight="1">
      <c r="A9" s="20" t="s">
        <v>24</v>
      </c>
      <c r="B9" s="20"/>
      <c r="C9" s="20"/>
      <c r="D9" s="20"/>
      <c r="E9" s="20"/>
      <c r="F9" s="20"/>
      <c r="G9" s="20"/>
      <c r="H9" s="21">
        <f>SUM(H7:H8)</f>
        <v>0</v>
      </c>
      <c r="I9" s="21">
        <f>SUM(I7:I8)</f>
        <v>0</v>
      </c>
      <c r="J9" s="21">
        <f>SUM(J7:J8)</f>
        <v>0</v>
      </c>
      <c r="K9" s="18"/>
      <c r="L9" s="18"/>
      <c r="M9" s="18"/>
    </row>
    <row r="10" ht="15">
      <c r="B10" s="22"/>
    </row>
  </sheetData>
  <sheetProtection selectLockedCells="1" selectUnlockedCells="1"/>
  <mergeCells count="3">
    <mergeCell ref="A3:M3"/>
    <mergeCell ref="A9:G9"/>
    <mergeCell ref="K9:M9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5.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80.00390625" style="1" customWidth="1"/>
    <col min="3" max="3" width="15.14062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.75">
      <c r="A7" s="12">
        <v>1</v>
      </c>
      <c r="B7" s="13" t="s">
        <v>76</v>
      </c>
      <c r="C7" s="14" t="s">
        <v>15</v>
      </c>
      <c r="D7" s="15">
        <v>20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8"/>
      <c r="L7" s="18"/>
      <c r="M7" s="19"/>
    </row>
    <row r="8" spans="1:13" ht="27.75">
      <c r="A8" s="12">
        <v>2</v>
      </c>
      <c r="B8" s="13" t="s">
        <v>77</v>
      </c>
      <c r="C8" s="14" t="s">
        <v>15</v>
      </c>
      <c r="D8" s="15">
        <v>20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8"/>
      <c r="L8" s="18"/>
      <c r="M8" s="19"/>
    </row>
    <row r="9" spans="1:13" ht="27.75">
      <c r="A9" s="12">
        <v>3</v>
      </c>
      <c r="B9" s="13" t="s">
        <v>78</v>
      </c>
      <c r="C9" s="14" t="s">
        <v>15</v>
      </c>
      <c r="D9" s="15">
        <v>40</v>
      </c>
      <c r="E9" s="16"/>
      <c r="F9" s="17"/>
      <c r="G9" s="16">
        <f>(E9*F9)+E9</f>
        <v>0</v>
      </c>
      <c r="H9" s="16">
        <f>D9*E9</f>
        <v>0</v>
      </c>
      <c r="I9" s="16">
        <f>H9*F9</f>
        <v>0</v>
      </c>
      <c r="J9" s="16">
        <f>H9+I9</f>
        <v>0</v>
      </c>
      <c r="K9" s="18"/>
      <c r="L9" s="18"/>
      <c r="M9" s="19"/>
    </row>
    <row r="10" spans="1:13" ht="27" customHeight="1">
      <c r="A10" s="20" t="s">
        <v>24</v>
      </c>
      <c r="B10" s="20"/>
      <c r="C10" s="20"/>
      <c r="D10" s="20"/>
      <c r="E10" s="20"/>
      <c r="F10" s="20"/>
      <c r="G10" s="20"/>
      <c r="H10" s="21">
        <f>SUM(H7:H9)</f>
        <v>0</v>
      </c>
      <c r="I10" s="21">
        <f>SUM(I7:I9)</f>
        <v>0</v>
      </c>
      <c r="J10" s="21">
        <f>SUM(J7:J9)</f>
        <v>0</v>
      </c>
      <c r="K10" s="18"/>
      <c r="L10" s="18"/>
      <c r="M10" s="18"/>
    </row>
    <row r="11" ht="15">
      <c r="B11" s="22"/>
    </row>
  </sheetData>
  <sheetProtection selectLockedCells="1" selectUnlockedCells="1"/>
  <mergeCells count="3">
    <mergeCell ref="A3:M3"/>
    <mergeCell ref="A10:G10"/>
    <mergeCell ref="K10:M10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5.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79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15">
      <c r="A7" s="14">
        <v>1</v>
      </c>
      <c r="B7" s="24" t="s">
        <v>80</v>
      </c>
      <c r="C7" s="14" t="s">
        <v>15</v>
      </c>
      <c r="D7" s="15">
        <v>40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8"/>
      <c r="L7" s="18"/>
      <c r="M7" s="19"/>
    </row>
    <row r="8" spans="1:13" ht="15">
      <c r="A8" s="14">
        <v>2</v>
      </c>
      <c r="B8" s="24" t="s">
        <v>81</v>
      </c>
      <c r="C8" s="14" t="s">
        <v>15</v>
      </c>
      <c r="D8" s="15">
        <v>40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8"/>
      <c r="L8" s="18"/>
      <c r="M8" s="19"/>
    </row>
    <row r="9" spans="1:13" ht="15">
      <c r="A9" s="14">
        <v>3</v>
      </c>
      <c r="B9" s="24" t="s">
        <v>82</v>
      </c>
      <c r="C9" s="14" t="s">
        <v>15</v>
      </c>
      <c r="D9" s="15">
        <v>20</v>
      </c>
      <c r="E9" s="16"/>
      <c r="F9" s="17"/>
      <c r="G9" s="16">
        <f>(E9*F9)+E9</f>
        <v>0</v>
      </c>
      <c r="H9" s="16">
        <f>D9*E9</f>
        <v>0</v>
      </c>
      <c r="I9" s="16">
        <f>H9*F9</f>
        <v>0</v>
      </c>
      <c r="J9" s="16">
        <f>H9+I9</f>
        <v>0</v>
      </c>
      <c r="K9" s="18"/>
      <c r="L9" s="18"/>
      <c r="M9" s="19"/>
    </row>
    <row r="10" spans="1:13" ht="15">
      <c r="A10" s="14">
        <v>4</v>
      </c>
      <c r="B10" s="24" t="s">
        <v>83</v>
      </c>
      <c r="C10" s="14" t="s">
        <v>15</v>
      </c>
      <c r="D10" s="15">
        <v>20</v>
      </c>
      <c r="E10" s="16"/>
      <c r="F10" s="17"/>
      <c r="G10" s="16">
        <f>(E10*F10)+E10</f>
        <v>0</v>
      </c>
      <c r="H10" s="16">
        <f>D10*E10</f>
        <v>0</v>
      </c>
      <c r="I10" s="16">
        <f>H10*F10</f>
        <v>0</v>
      </c>
      <c r="J10" s="16">
        <f>H10+I10</f>
        <v>0</v>
      </c>
      <c r="K10" s="18"/>
      <c r="L10" s="18"/>
      <c r="M10" s="19"/>
    </row>
    <row r="11" spans="1:13" ht="15">
      <c r="A11" s="14">
        <v>5</v>
      </c>
      <c r="B11" s="24" t="s">
        <v>84</v>
      </c>
      <c r="C11" s="14" t="s">
        <v>15</v>
      </c>
      <c r="D11" s="15">
        <v>40</v>
      </c>
      <c r="E11" s="16"/>
      <c r="F11" s="17"/>
      <c r="G11" s="16">
        <f>(E11*F11)+E11</f>
        <v>0</v>
      </c>
      <c r="H11" s="16">
        <f>D11*E11</f>
        <v>0</v>
      </c>
      <c r="I11" s="16">
        <f>H11*F11</f>
        <v>0</v>
      </c>
      <c r="J11" s="16">
        <f>H11+I11</f>
        <v>0</v>
      </c>
      <c r="K11" s="18"/>
      <c r="L11" s="18"/>
      <c r="M11" s="19"/>
    </row>
    <row r="12" spans="1:13" ht="15">
      <c r="A12" s="14">
        <v>6</v>
      </c>
      <c r="B12" s="24" t="s">
        <v>85</v>
      </c>
      <c r="C12" s="14" t="s">
        <v>15</v>
      </c>
      <c r="D12" s="15">
        <v>20</v>
      </c>
      <c r="E12" s="16"/>
      <c r="F12" s="17"/>
      <c r="G12" s="16">
        <f>(E12*F12)+E12</f>
        <v>0</v>
      </c>
      <c r="H12" s="16">
        <f>D12*E12</f>
        <v>0</v>
      </c>
      <c r="I12" s="16">
        <f>H12*F12</f>
        <v>0</v>
      </c>
      <c r="J12" s="16">
        <f>H12+I12</f>
        <v>0</v>
      </c>
      <c r="K12" s="18"/>
      <c r="L12" s="18"/>
      <c r="M12" s="19"/>
    </row>
    <row r="13" spans="1:13" ht="15">
      <c r="A13" s="14">
        <v>7</v>
      </c>
      <c r="B13" s="24" t="s">
        <v>86</v>
      </c>
      <c r="C13" s="14" t="s">
        <v>15</v>
      </c>
      <c r="D13" s="15">
        <v>20</v>
      </c>
      <c r="E13" s="16"/>
      <c r="F13" s="17"/>
      <c r="G13" s="16">
        <f>(E13*F13)+E13</f>
        <v>0</v>
      </c>
      <c r="H13" s="16">
        <f>D13*E13</f>
        <v>0</v>
      </c>
      <c r="I13" s="16">
        <f>H13*F13</f>
        <v>0</v>
      </c>
      <c r="J13" s="16">
        <f>H13+I13</f>
        <v>0</v>
      </c>
      <c r="K13" s="18"/>
      <c r="L13" s="18"/>
      <c r="M13" s="19"/>
    </row>
    <row r="14" spans="1:13" ht="15">
      <c r="A14" s="14">
        <v>8</v>
      </c>
      <c r="B14" s="24" t="s">
        <v>87</v>
      </c>
      <c r="C14" s="14" t="s">
        <v>15</v>
      </c>
      <c r="D14" s="15">
        <v>20</v>
      </c>
      <c r="E14" s="16"/>
      <c r="F14" s="17"/>
      <c r="G14" s="16">
        <f>(E14*F14)+E14</f>
        <v>0</v>
      </c>
      <c r="H14" s="16">
        <f>D14*E14</f>
        <v>0</v>
      </c>
      <c r="I14" s="16">
        <f>H14*F14</f>
        <v>0</v>
      </c>
      <c r="J14" s="16">
        <f>H14+I14</f>
        <v>0</v>
      </c>
      <c r="K14" s="18"/>
      <c r="L14" s="18"/>
      <c r="M14" s="19"/>
    </row>
    <row r="15" spans="1:13" ht="27" customHeight="1">
      <c r="A15" s="20" t="s">
        <v>24</v>
      </c>
      <c r="B15" s="20"/>
      <c r="C15" s="20"/>
      <c r="D15" s="20"/>
      <c r="E15" s="20"/>
      <c r="F15" s="20"/>
      <c r="G15" s="20"/>
      <c r="H15" s="21">
        <f>SUM(H7:H14)</f>
        <v>0</v>
      </c>
      <c r="I15" s="21">
        <f>SUM(I7:I14)</f>
        <v>0</v>
      </c>
      <c r="J15" s="21">
        <f>SUM(J7:J14)</f>
        <v>0</v>
      </c>
      <c r="K15" s="18"/>
      <c r="L15" s="18"/>
      <c r="M15" s="18"/>
    </row>
    <row r="16" ht="15">
      <c r="B16" s="22"/>
    </row>
  </sheetData>
  <sheetProtection selectLockedCells="1" selectUnlockedCells="1"/>
  <mergeCells count="3">
    <mergeCell ref="A3:M3"/>
    <mergeCell ref="A15:G15"/>
    <mergeCell ref="K15:M15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5.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88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15">
      <c r="A7" s="12">
        <v>1</v>
      </c>
      <c r="B7" s="13" t="s">
        <v>89</v>
      </c>
      <c r="C7" s="14" t="s">
        <v>15</v>
      </c>
      <c r="D7" s="15">
        <v>20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8"/>
      <c r="L7" s="18"/>
      <c r="M7" s="19"/>
    </row>
    <row r="8" spans="1:13" ht="15">
      <c r="A8" s="12">
        <v>2</v>
      </c>
      <c r="B8" s="13" t="s">
        <v>90</v>
      </c>
      <c r="C8" s="14" t="s">
        <v>15</v>
      </c>
      <c r="D8" s="15">
        <v>5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8"/>
      <c r="L8" s="18"/>
      <c r="M8" s="19"/>
    </row>
    <row r="9" spans="1:13" ht="15">
      <c r="A9" s="12">
        <v>3</v>
      </c>
      <c r="B9" s="13" t="s">
        <v>91</v>
      </c>
      <c r="C9" s="14" t="s">
        <v>15</v>
      </c>
      <c r="D9" s="15">
        <v>5</v>
      </c>
      <c r="E9" s="16"/>
      <c r="F9" s="17"/>
      <c r="G9" s="16">
        <f>(E9*F9)+E9</f>
        <v>0</v>
      </c>
      <c r="H9" s="16">
        <f>D9*E9</f>
        <v>0</v>
      </c>
      <c r="I9" s="16">
        <f>H9*F9</f>
        <v>0</v>
      </c>
      <c r="J9" s="16">
        <f>H9+I9</f>
        <v>0</v>
      </c>
      <c r="K9" s="18"/>
      <c r="L9" s="18"/>
      <c r="M9" s="19"/>
    </row>
    <row r="10" spans="1:13" ht="15">
      <c r="A10" s="12">
        <v>4</v>
      </c>
      <c r="B10" s="13" t="s">
        <v>92</v>
      </c>
      <c r="C10" s="14" t="s">
        <v>15</v>
      </c>
      <c r="D10" s="15">
        <v>10</v>
      </c>
      <c r="E10" s="16"/>
      <c r="F10" s="17"/>
      <c r="G10" s="16">
        <f>(E10*F10)+E10</f>
        <v>0</v>
      </c>
      <c r="H10" s="16">
        <f>D10*E10</f>
        <v>0</v>
      </c>
      <c r="I10" s="16">
        <f>H10*F10</f>
        <v>0</v>
      </c>
      <c r="J10" s="16">
        <f>H10+I10</f>
        <v>0</v>
      </c>
      <c r="K10" s="18"/>
      <c r="L10" s="18"/>
      <c r="M10" s="19"/>
    </row>
    <row r="11" spans="1:13" ht="27" customHeight="1">
      <c r="A11" s="20" t="s">
        <v>24</v>
      </c>
      <c r="B11" s="20"/>
      <c r="C11" s="20"/>
      <c r="D11" s="20"/>
      <c r="E11" s="20"/>
      <c r="F11" s="20"/>
      <c r="G11" s="20"/>
      <c r="H11" s="21">
        <f>SUM(H7:H10)</f>
        <v>0</v>
      </c>
      <c r="I11" s="21">
        <f>SUM(I7:I10)</f>
        <v>0</v>
      </c>
      <c r="J11" s="21">
        <f>SUM(J7:J10)</f>
        <v>0</v>
      </c>
      <c r="K11" s="18"/>
      <c r="L11" s="18"/>
      <c r="M11" s="18"/>
    </row>
    <row r="12" ht="15">
      <c r="B12" s="22"/>
    </row>
  </sheetData>
  <sheetProtection selectLockedCells="1" selectUnlockedCells="1"/>
  <mergeCells count="3">
    <mergeCell ref="A3:M3"/>
    <mergeCell ref="A11:G11"/>
    <mergeCell ref="K11:M11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5.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93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15">
      <c r="A7" s="12">
        <v>1</v>
      </c>
      <c r="B7" s="23" t="s">
        <v>94</v>
      </c>
      <c r="C7" s="14" t="s">
        <v>15</v>
      </c>
      <c r="D7" s="15">
        <v>40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8"/>
      <c r="L7" s="18"/>
      <c r="M7" s="19"/>
    </row>
    <row r="8" spans="1:13" ht="15">
      <c r="A8" s="12">
        <v>2</v>
      </c>
      <c r="B8" s="23" t="s">
        <v>95</v>
      </c>
      <c r="C8" s="14" t="s">
        <v>15</v>
      </c>
      <c r="D8" s="15">
        <v>5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8"/>
      <c r="L8" s="18"/>
      <c r="M8" s="19"/>
    </row>
    <row r="9" spans="1:13" ht="27" customHeight="1">
      <c r="A9" s="20" t="s">
        <v>24</v>
      </c>
      <c r="B9" s="20"/>
      <c r="C9" s="20"/>
      <c r="D9" s="20"/>
      <c r="E9" s="20"/>
      <c r="F9" s="20"/>
      <c r="G9" s="20"/>
      <c r="H9" s="21">
        <f>SUM(H7:H8)</f>
        <v>0</v>
      </c>
      <c r="I9" s="21">
        <f>SUM(I7:I8)</f>
        <v>0</v>
      </c>
      <c r="J9" s="21">
        <f>SUM(J7:J8)</f>
        <v>0</v>
      </c>
      <c r="K9" s="18"/>
      <c r="L9" s="18"/>
      <c r="M9" s="18"/>
    </row>
    <row r="10" ht="15">
      <c r="B10" s="22"/>
    </row>
  </sheetData>
  <sheetProtection selectLockedCells="1" selectUnlockedCells="1"/>
  <mergeCells count="3">
    <mergeCell ref="A3:M3"/>
    <mergeCell ref="A9:G9"/>
    <mergeCell ref="K9:M9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5.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96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15">
      <c r="A7" s="12">
        <v>1</v>
      </c>
      <c r="B7" s="13" t="s">
        <v>97</v>
      </c>
      <c r="C7" s="14" t="s">
        <v>15</v>
      </c>
      <c r="D7" s="15">
        <v>20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8"/>
      <c r="L7" s="18"/>
      <c r="M7" s="19"/>
    </row>
    <row r="8" spans="1:13" ht="15">
      <c r="A8" s="12">
        <v>2</v>
      </c>
      <c r="B8" s="13" t="s">
        <v>98</v>
      </c>
      <c r="C8" s="14" t="s">
        <v>15</v>
      </c>
      <c r="D8" s="15">
        <v>5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8"/>
      <c r="L8" s="18"/>
      <c r="M8" s="19"/>
    </row>
    <row r="9" spans="1:13" ht="15">
      <c r="A9" s="12">
        <v>3</v>
      </c>
      <c r="B9" s="13" t="s">
        <v>99</v>
      </c>
      <c r="C9" s="14" t="s">
        <v>15</v>
      </c>
      <c r="D9" s="15">
        <v>5</v>
      </c>
      <c r="E9" s="16"/>
      <c r="F9" s="17"/>
      <c r="G9" s="16">
        <f>(E9*F9)+E9</f>
        <v>0</v>
      </c>
      <c r="H9" s="16">
        <f>D9*E9</f>
        <v>0</v>
      </c>
      <c r="I9" s="16">
        <f>H9*F9</f>
        <v>0</v>
      </c>
      <c r="J9" s="16">
        <f>H9+I9</f>
        <v>0</v>
      </c>
      <c r="K9" s="18"/>
      <c r="L9" s="18"/>
      <c r="M9" s="19"/>
    </row>
    <row r="10" spans="1:13" ht="15">
      <c r="A10" s="12">
        <v>4</v>
      </c>
      <c r="B10" s="45" t="s">
        <v>100</v>
      </c>
      <c r="C10" s="14" t="s">
        <v>15</v>
      </c>
      <c r="D10" s="15">
        <v>10</v>
      </c>
      <c r="E10" s="16"/>
      <c r="F10" s="17"/>
      <c r="G10" s="16">
        <f>(E10*F10)+E10</f>
        <v>0</v>
      </c>
      <c r="H10" s="16">
        <f>D10*E10</f>
        <v>0</v>
      </c>
      <c r="I10" s="16">
        <f>H10*F10</f>
        <v>0</v>
      </c>
      <c r="J10" s="16">
        <f>H10+I10</f>
        <v>0</v>
      </c>
      <c r="K10" s="18"/>
      <c r="L10" s="18"/>
      <c r="M10" s="19"/>
    </row>
    <row r="11" spans="1:13" ht="27" customHeight="1">
      <c r="A11" s="20" t="s">
        <v>24</v>
      </c>
      <c r="B11" s="20"/>
      <c r="C11" s="20"/>
      <c r="D11" s="20"/>
      <c r="E11" s="20"/>
      <c r="F11" s="20"/>
      <c r="G11" s="20"/>
      <c r="H11" s="21">
        <f>SUM(H7:H10)</f>
        <v>0</v>
      </c>
      <c r="I11" s="21">
        <f>SUM(I7:I10)</f>
        <v>0</v>
      </c>
      <c r="J11" s="21">
        <f>SUM(J7:J10)</f>
        <v>0</v>
      </c>
      <c r="K11" s="18"/>
      <c r="L11" s="18"/>
      <c r="M11" s="18"/>
    </row>
    <row r="12" ht="15">
      <c r="B12" s="22"/>
    </row>
  </sheetData>
  <sheetProtection selectLockedCells="1" selectUnlockedCells="1"/>
  <mergeCells count="3">
    <mergeCell ref="A3:M3"/>
    <mergeCell ref="A11:G11"/>
    <mergeCell ref="K11:M11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5.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101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">
      <c r="A7" s="12">
        <v>1</v>
      </c>
      <c r="B7" s="46" t="s">
        <v>102</v>
      </c>
      <c r="C7" s="12" t="s">
        <v>103</v>
      </c>
      <c r="D7" s="18">
        <v>200</v>
      </c>
      <c r="E7" s="16"/>
      <c r="F7" s="17"/>
      <c r="G7" s="16">
        <f>(E7*F7)+E7</f>
        <v>0</v>
      </c>
      <c r="H7" s="21">
        <f>D7*E7</f>
        <v>0</v>
      </c>
      <c r="I7" s="21">
        <f>H7*F7</f>
        <v>0</v>
      </c>
      <c r="J7" s="21">
        <f>H7+I7</f>
        <v>0</v>
      </c>
      <c r="K7" s="18"/>
      <c r="L7" s="18"/>
      <c r="M7" s="19"/>
    </row>
    <row r="8" ht="15">
      <c r="B8" s="22"/>
    </row>
  </sheetData>
  <sheetProtection selectLockedCells="1" selectUnlockedCells="1"/>
  <mergeCells count="1">
    <mergeCell ref="A3:M3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5.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104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">
      <c r="A7" s="12">
        <v>1</v>
      </c>
      <c r="B7" s="13" t="s">
        <v>105</v>
      </c>
      <c r="C7" s="14" t="s">
        <v>39</v>
      </c>
      <c r="D7" s="15">
        <f>5*20*12</f>
        <v>1200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8"/>
      <c r="L7" s="18"/>
      <c r="M7" s="19"/>
    </row>
    <row r="8" spans="1:13" ht="27">
      <c r="A8" s="12">
        <v>2</v>
      </c>
      <c r="B8" s="13" t="s">
        <v>106</v>
      </c>
      <c r="C8" s="14" t="s">
        <v>15</v>
      </c>
      <c r="D8" s="15">
        <v>900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8"/>
      <c r="L8" s="18"/>
      <c r="M8" s="19"/>
    </row>
    <row r="9" spans="1:13" ht="27" customHeight="1">
      <c r="A9" s="20" t="s">
        <v>24</v>
      </c>
      <c r="B9" s="20"/>
      <c r="C9" s="20"/>
      <c r="D9" s="20"/>
      <c r="E9" s="20"/>
      <c r="F9" s="20"/>
      <c r="G9" s="20"/>
      <c r="H9" s="21">
        <f>SUM(H7:H8)</f>
        <v>0</v>
      </c>
      <c r="I9" s="21">
        <f>SUM(I7:I8)</f>
        <v>0</v>
      </c>
      <c r="J9" s="21">
        <f>SUM(J7:J8)</f>
        <v>0</v>
      </c>
      <c r="K9" s="18"/>
      <c r="L9" s="18"/>
      <c r="M9" s="18"/>
    </row>
    <row r="10" ht="15">
      <c r="B10" s="22"/>
    </row>
  </sheetData>
  <sheetProtection selectLockedCells="1" selectUnlockedCells="1"/>
  <mergeCells count="3">
    <mergeCell ref="A3:M3"/>
    <mergeCell ref="A9:G9"/>
    <mergeCell ref="K9:M9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5.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25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">
      <c r="A7" s="12">
        <v>1</v>
      </c>
      <c r="B7" s="13" t="s">
        <v>26</v>
      </c>
      <c r="C7" s="14" t="s">
        <v>15</v>
      </c>
      <c r="D7" s="15">
        <v>1000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8"/>
      <c r="L7" s="18"/>
      <c r="M7" s="19"/>
    </row>
    <row r="8" spans="1:13" ht="27">
      <c r="A8" s="12">
        <v>2</v>
      </c>
      <c r="B8" s="13" t="s">
        <v>27</v>
      </c>
      <c r="C8" s="14" t="s">
        <v>15</v>
      </c>
      <c r="D8" s="15">
        <v>5000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8"/>
      <c r="L8" s="18"/>
      <c r="M8" s="19"/>
    </row>
    <row r="9" spans="1:13" ht="27">
      <c r="A9" s="12">
        <v>3</v>
      </c>
      <c r="B9" s="13" t="s">
        <v>28</v>
      </c>
      <c r="C9" s="14" t="s">
        <v>15</v>
      </c>
      <c r="D9" s="15">
        <v>50</v>
      </c>
      <c r="E9" s="16"/>
      <c r="F9" s="17"/>
      <c r="G9" s="16">
        <f>(E9*F9)+E9</f>
        <v>0</v>
      </c>
      <c r="H9" s="16">
        <f>D9*E9</f>
        <v>0</v>
      </c>
      <c r="I9" s="16">
        <f>H9*F9</f>
        <v>0</v>
      </c>
      <c r="J9" s="16">
        <f>H9+I9</f>
        <v>0</v>
      </c>
      <c r="K9" s="18"/>
      <c r="L9" s="18"/>
      <c r="M9" s="19"/>
    </row>
    <row r="10" spans="1:13" ht="27" customHeight="1">
      <c r="A10" s="20" t="s">
        <v>24</v>
      </c>
      <c r="B10" s="20"/>
      <c r="C10" s="20"/>
      <c r="D10" s="20"/>
      <c r="E10" s="20"/>
      <c r="F10" s="20"/>
      <c r="G10" s="20"/>
      <c r="H10" s="21">
        <f>SUM(H7:H9)</f>
        <v>0</v>
      </c>
      <c r="I10" s="21">
        <f>SUM(I7:I9)</f>
        <v>0</v>
      </c>
      <c r="J10" s="21">
        <f>SUM(J7:J9)</f>
        <v>0</v>
      </c>
      <c r="K10" s="18"/>
      <c r="L10" s="18"/>
      <c r="M10" s="18"/>
    </row>
    <row r="11" ht="15">
      <c r="B11" s="22"/>
    </row>
  </sheetData>
  <sheetProtection selectLockedCells="1" selectUnlockedCells="1"/>
  <mergeCells count="3">
    <mergeCell ref="A3:M3"/>
    <mergeCell ref="A10:G10"/>
    <mergeCell ref="K10:M10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5.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107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15">
      <c r="A7" s="12">
        <v>1</v>
      </c>
      <c r="B7" s="13" t="s">
        <v>108</v>
      </c>
      <c r="C7" s="14" t="s">
        <v>15</v>
      </c>
      <c r="D7" s="15">
        <v>50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8"/>
      <c r="L7" s="18"/>
      <c r="M7" s="19"/>
    </row>
    <row r="8" spans="1:13" ht="27">
      <c r="A8" s="12">
        <v>2</v>
      </c>
      <c r="B8" s="13" t="s">
        <v>109</v>
      </c>
      <c r="C8" s="14" t="s">
        <v>15</v>
      </c>
      <c r="D8" s="15">
        <v>6000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8"/>
      <c r="L8" s="18"/>
      <c r="M8" s="19"/>
    </row>
    <row r="9" spans="1:13" ht="15">
      <c r="A9" s="12">
        <v>3</v>
      </c>
      <c r="B9" s="13" t="s">
        <v>110</v>
      </c>
      <c r="C9" s="14" t="s">
        <v>32</v>
      </c>
      <c r="D9" s="15">
        <v>6</v>
      </c>
      <c r="E9" s="16"/>
      <c r="F9" s="17"/>
      <c r="G9" s="16">
        <f>(E9*F9)+E9</f>
        <v>0</v>
      </c>
      <c r="H9" s="16">
        <f>D9*E9</f>
        <v>0</v>
      </c>
      <c r="I9" s="16">
        <f>H9*F9</f>
        <v>0</v>
      </c>
      <c r="J9" s="16">
        <f>H9+I9</f>
        <v>0</v>
      </c>
      <c r="K9" s="18"/>
      <c r="L9" s="18"/>
      <c r="M9" s="19"/>
    </row>
    <row r="10" spans="1:13" ht="15">
      <c r="A10" s="12">
        <v>4</v>
      </c>
      <c r="B10" s="13" t="s">
        <v>111</v>
      </c>
      <c r="C10" s="14" t="s">
        <v>15</v>
      </c>
      <c r="D10" s="15">
        <v>4</v>
      </c>
      <c r="E10" s="16"/>
      <c r="F10" s="17"/>
      <c r="G10" s="16">
        <f>(E10*F10)+E10</f>
        <v>0</v>
      </c>
      <c r="H10" s="16">
        <f>D10*E10</f>
        <v>0</v>
      </c>
      <c r="I10" s="16">
        <f>H10*F10</f>
        <v>0</v>
      </c>
      <c r="J10" s="16">
        <f>H10+I10</f>
        <v>0</v>
      </c>
      <c r="K10" s="18"/>
      <c r="L10" s="18"/>
      <c r="M10" s="19"/>
    </row>
    <row r="11" spans="1:13" ht="15">
      <c r="A11" s="12">
        <v>5</v>
      </c>
      <c r="B11" s="13" t="s">
        <v>112</v>
      </c>
      <c r="C11" s="14" t="s">
        <v>15</v>
      </c>
      <c r="D11" s="15">
        <v>4</v>
      </c>
      <c r="E11" s="16"/>
      <c r="F11" s="17"/>
      <c r="G11" s="16">
        <f>(E11*F11)+E11</f>
        <v>0</v>
      </c>
      <c r="H11" s="16">
        <f>D11*E11</f>
        <v>0</v>
      </c>
      <c r="I11" s="16">
        <f>H11*F11</f>
        <v>0</v>
      </c>
      <c r="J11" s="16">
        <f>H11+I11</f>
        <v>0</v>
      </c>
      <c r="K11" s="18"/>
      <c r="L11" s="18"/>
      <c r="M11" s="19"/>
    </row>
    <row r="12" spans="1:13" ht="27" customHeight="1">
      <c r="A12" s="20" t="s">
        <v>24</v>
      </c>
      <c r="B12" s="20"/>
      <c r="C12" s="20"/>
      <c r="D12" s="20"/>
      <c r="E12" s="20"/>
      <c r="F12" s="20"/>
      <c r="G12" s="20"/>
      <c r="H12" s="21">
        <f>SUM(H7:H11)</f>
        <v>0</v>
      </c>
      <c r="I12" s="21">
        <f>SUM(I7:I11)</f>
        <v>0</v>
      </c>
      <c r="J12" s="21">
        <f>SUM(J7:J11)</f>
        <v>0</v>
      </c>
      <c r="K12" s="18"/>
      <c r="L12" s="18"/>
      <c r="M12" s="18"/>
    </row>
    <row r="13" ht="15">
      <c r="B13" s="22"/>
    </row>
  </sheetData>
  <sheetProtection selectLockedCells="1" selectUnlockedCells="1"/>
  <mergeCells count="3">
    <mergeCell ref="A3:M3"/>
    <mergeCell ref="A12:G12"/>
    <mergeCell ref="K12:M12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5.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113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15">
      <c r="A7" s="12">
        <v>1</v>
      </c>
      <c r="B7" s="13" t="s">
        <v>114</v>
      </c>
      <c r="C7" s="14" t="s">
        <v>15</v>
      </c>
      <c r="D7" s="15">
        <v>12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8"/>
      <c r="L7" s="18"/>
      <c r="M7" s="19"/>
    </row>
    <row r="8" spans="1:13" ht="15">
      <c r="A8" s="12">
        <v>2</v>
      </c>
      <c r="B8" s="13" t="s">
        <v>115</v>
      </c>
      <c r="C8" s="14" t="s">
        <v>15</v>
      </c>
      <c r="D8" s="15">
        <v>1500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8"/>
      <c r="L8" s="18"/>
      <c r="M8" s="19"/>
    </row>
    <row r="9" spans="1:13" ht="15">
      <c r="A9" s="12">
        <v>3</v>
      </c>
      <c r="B9" s="13" t="s">
        <v>116</v>
      </c>
      <c r="C9" s="14" t="s">
        <v>15</v>
      </c>
      <c r="D9" s="15">
        <v>10</v>
      </c>
      <c r="E9" s="16"/>
      <c r="F9" s="17"/>
      <c r="G9" s="16">
        <f>(E9*F9)+E9</f>
        <v>0</v>
      </c>
      <c r="H9" s="16">
        <f>D9*E9</f>
        <v>0</v>
      </c>
      <c r="I9" s="16">
        <f>H9*F9</f>
        <v>0</v>
      </c>
      <c r="J9" s="16">
        <f>H9+I9</f>
        <v>0</v>
      </c>
      <c r="K9" s="18"/>
      <c r="L9" s="18"/>
      <c r="M9" s="19"/>
    </row>
    <row r="10" spans="1:13" ht="15">
      <c r="A10" s="12">
        <v>4</v>
      </c>
      <c r="B10" s="13" t="s">
        <v>117</v>
      </c>
      <c r="C10" s="14" t="s">
        <v>15</v>
      </c>
      <c r="D10" s="15">
        <f>4*12</f>
        <v>48</v>
      </c>
      <c r="E10" s="16"/>
      <c r="F10" s="17"/>
      <c r="G10" s="16">
        <f>(E10*F10)+E10</f>
        <v>0</v>
      </c>
      <c r="H10" s="16">
        <f>D10*E10</f>
        <v>0</v>
      </c>
      <c r="I10" s="16">
        <f>H10*F10</f>
        <v>0</v>
      </c>
      <c r="J10" s="16">
        <f>H10+I10</f>
        <v>0</v>
      </c>
      <c r="K10" s="18"/>
      <c r="L10" s="18"/>
      <c r="M10" s="19"/>
    </row>
    <row r="11" spans="1:13" ht="15">
      <c r="A11" s="12">
        <v>5</v>
      </c>
      <c r="B11" s="13" t="s">
        <v>118</v>
      </c>
      <c r="C11" s="14" t="s">
        <v>15</v>
      </c>
      <c r="D11" s="15">
        <v>100</v>
      </c>
      <c r="E11" s="16"/>
      <c r="F11" s="17"/>
      <c r="G11" s="16">
        <f>(E11*F11)+E11</f>
        <v>0</v>
      </c>
      <c r="H11" s="16">
        <f>D11*E11</f>
        <v>0</v>
      </c>
      <c r="I11" s="16">
        <f>H11*F11</f>
        <v>0</v>
      </c>
      <c r="J11" s="16">
        <f>H11+I11</f>
        <v>0</v>
      </c>
      <c r="K11" s="18"/>
      <c r="L11" s="18"/>
      <c r="M11" s="19"/>
    </row>
    <row r="12" spans="1:13" ht="15">
      <c r="A12" s="12">
        <v>6</v>
      </c>
      <c r="B12" s="13" t="s">
        <v>119</v>
      </c>
      <c r="C12" s="14" t="s">
        <v>15</v>
      </c>
      <c r="D12" s="15">
        <v>300</v>
      </c>
      <c r="E12" s="16"/>
      <c r="F12" s="17"/>
      <c r="G12" s="16">
        <f>(E12*F12)+E12</f>
        <v>0</v>
      </c>
      <c r="H12" s="16">
        <f>D12*E12</f>
        <v>0</v>
      </c>
      <c r="I12" s="16">
        <f>H12*F12</f>
        <v>0</v>
      </c>
      <c r="J12" s="16">
        <f>H12+I12</f>
        <v>0</v>
      </c>
      <c r="K12" s="18"/>
      <c r="L12" s="18"/>
      <c r="M12" s="19"/>
    </row>
    <row r="13" spans="1:13" ht="15">
      <c r="A13" s="12">
        <v>7</v>
      </c>
      <c r="B13" s="13" t="s">
        <v>120</v>
      </c>
      <c r="C13" s="14" t="s">
        <v>15</v>
      </c>
      <c r="D13" s="15">
        <v>200</v>
      </c>
      <c r="E13" s="16"/>
      <c r="F13" s="17"/>
      <c r="G13" s="16">
        <f>(E13*F13)+E13</f>
        <v>0</v>
      </c>
      <c r="H13" s="16">
        <f>D13*E13</f>
        <v>0</v>
      </c>
      <c r="I13" s="16">
        <f>H13*F13</f>
        <v>0</v>
      </c>
      <c r="J13" s="16">
        <f>H13+I13</f>
        <v>0</v>
      </c>
      <c r="K13" s="18"/>
      <c r="L13" s="18"/>
      <c r="M13" s="19"/>
    </row>
    <row r="14" spans="1:13" ht="27" customHeight="1">
      <c r="A14" s="20" t="s">
        <v>24</v>
      </c>
      <c r="B14" s="20"/>
      <c r="C14" s="20"/>
      <c r="D14" s="20"/>
      <c r="E14" s="20"/>
      <c r="F14" s="20"/>
      <c r="G14" s="20"/>
      <c r="H14" s="21">
        <f>SUM(H7:H13)</f>
        <v>0</v>
      </c>
      <c r="I14" s="21">
        <f>SUM(I7:I13)</f>
        <v>0</v>
      </c>
      <c r="J14" s="21">
        <f>SUM(J7:J13)</f>
        <v>0</v>
      </c>
      <c r="K14" s="18"/>
      <c r="L14" s="18"/>
      <c r="M14" s="18"/>
    </row>
    <row r="15" ht="15">
      <c r="B15" s="22"/>
    </row>
  </sheetData>
  <sheetProtection selectLockedCells="1" selectUnlockedCells="1"/>
  <mergeCells count="3">
    <mergeCell ref="A3:M3"/>
    <mergeCell ref="A14:G14"/>
    <mergeCell ref="K14:M14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5.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121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15">
      <c r="A7" s="12">
        <v>1</v>
      </c>
      <c r="B7" s="13" t="s">
        <v>122</v>
      </c>
      <c r="C7" s="14" t="s">
        <v>103</v>
      </c>
      <c r="D7" s="15">
        <v>150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8"/>
      <c r="L7" s="18"/>
      <c r="M7" s="19"/>
    </row>
    <row r="8" spans="1:13" ht="15">
      <c r="A8" s="12">
        <v>2</v>
      </c>
      <c r="B8" s="13" t="s">
        <v>123</v>
      </c>
      <c r="C8" s="14" t="s">
        <v>15</v>
      </c>
      <c r="D8" s="15">
        <v>10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8"/>
      <c r="L8" s="18"/>
      <c r="M8" s="19"/>
    </row>
    <row r="9" spans="1:13" ht="27">
      <c r="A9" s="12">
        <v>3</v>
      </c>
      <c r="B9" s="13" t="s">
        <v>124</v>
      </c>
      <c r="C9" s="14" t="s">
        <v>15</v>
      </c>
      <c r="D9" s="15">
        <v>40</v>
      </c>
      <c r="E9" s="16"/>
      <c r="F9" s="17"/>
      <c r="G9" s="16">
        <f>(E9*F9)+E9</f>
        <v>0</v>
      </c>
      <c r="H9" s="16">
        <f>D9*E9</f>
        <v>0</v>
      </c>
      <c r="I9" s="16">
        <f>H9*F9</f>
        <v>0</v>
      </c>
      <c r="J9" s="16">
        <f>H9+I9</f>
        <v>0</v>
      </c>
      <c r="K9" s="18"/>
      <c r="L9" s="18"/>
      <c r="M9" s="19"/>
    </row>
    <row r="10" spans="1:13" ht="27" customHeight="1">
      <c r="A10" s="20" t="s">
        <v>24</v>
      </c>
      <c r="B10" s="20"/>
      <c r="C10" s="20"/>
      <c r="D10" s="20"/>
      <c r="E10" s="20"/>
      <c r="F10" s="20"/>
      <c r="G10" s="20"/>
      <c r="H10" s="21">
        <f>SUM(H7:H9)</f>
        <v>0</v>
      </c>
      <c r="I10" s="21">
        <f>SUM(I7:I9)</f>
        <v>0</v>
      </c>
      <c r="J10" s="21">
        <f>SUM(J7:J9)</f>
        <v>0</v>
      </c>
      <c r="K10" s="18"/>
      <c r="L10" s="18"/>
      <c r="M10" s="18"/>
    </row>
    <row r="11" ht="15">
      <c r="B11" s="22"/>
    </row>
  </sheetData>
  <sheetProtection selectLockedCells="1" selectUnlockedCells="1"/>
  <mergeCells count="3">
    <mergeCell ref="A3:M3"/>
    <mergeCell ref="A10:G10"/>
    <mergeCell ref="K10:M10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5.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32" t="s">
        <v>125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">
      <c r="A7" s="12">
        <v>1</v>
      </c>
      <c r="B7" s="13" t="s">
        <v>126</v>
      </c>
      <c r="C7" s="14" t="s">
        <v>103</v>
      </c>
      <c r="D7" s="15">
        <v>40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8"/>
      <c r="L7" s="18"/>
      <c r="M7" s="19"/>
    </row>
    <row r="8" spans="1:13" ht="27">
      <c r="A8" s="12">
        <v>2</v>
      </c>
      <c r="B8" s="13" t="s">
        <v>127</v>
      </c>
      <c r="C8" s="14" t="s">
        <v>103</v>
      </c>
      <c r="D8" s="15">
        <v>40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8"/>
      <c r="L8" s="18"/>
      <c r="M8" s="19"/>
    </row>
    <row r="9" spans="1:13" ht="27" customHeight="1">
      <c r="A9" s="20" t="s">
        <v>24</v>
      </c>
      <c r="B9" s="20"/>
      <c r="C9" s="20"/>
      <c r="D9" s="20"/>
      <c r="E9" s="20"/>
      <c r="F9" s="20"/>
      <c r="G9" s="20"/>
      <c r="H9" s="21">
        <f>SUM(H7:H8)</f>
        <v>0</v>
      </c>
      <c r="I9" s="21">
        <f>SUM(I7:I8)</f>
        <v>0</v>
      </c>
      <c r="J9" s="21">
        <f>SUM(J7:J8)</f>
        <v>0</v>
      </c>
      <c r="K9" s="18"/>
      <c r="L9" s="18"/>
      <c r="M9" s="18"/>
    </row>
    <row r="10" ht="15">
      <c r="B10" s="22"/>
    </row>
  </sheetData>
  <sheetProtection selectLockedCells="1" selectUnlockedCells="1"/>
  <mergeCells count="3">
    <mergeCell ref="A3:L3"/>
    <mergeCell ref="A9:G9"/>
    <mergeCell ref="K9:M9"/>
  </mergeCells>
  <printOptions horizontalCentered="1"/>
  <pageMargins left="0.27569444444444446" right="0.27569444444444446" top="2.3229166666666665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5.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128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">
      <c r="A7" s="12">
        <v>1</v>
      </c>
      <c r="B7" s="13" t="s">
        <v>129</v>
      </c>
      <c r="C7" s="14" t="s">
        <v>15</v>
      </c>
      <c r="D7" s="15">
        <f>6*12</f>
        <v>72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8"/>
      <c r="L7" s="18"/>
      <c r="M7" s="19"/>
    </row>
    <row r="8" spans="1:13" ht="27">
      <c r="A8" s="12">
        <v>2</v>
      </c>
      <c r="B8" s="13" t="s">
        <v>130</v>
      </c>
      <c r="C8" s="14" t="s">
        <v>32</v>
      </c>
      <c r="D8" s="15">
        <f>17*12</f>
        <v>204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8"/>
      <c r="L8" s="18"/>
      <c r="M8" s="19"/>
    </row>
    <row r="9" spans="1:13" ht="27" customHeight="1">
      <c r="A9" s="20" t="s">
        <v>24</v>
      </c>
      <c r="B9" s="20"/>
      <c r="C9" s="20"/>
      <c r="D9" s="20"/>
      <c r="E9" s="20"/>
      <c r="F9" s="20"/>
      <c r="G9" s="20"/>
      <c r="H9" s="21">
        <f>SUM(H7:H8)</f>
        <v>0</v>
      </c>
      <c r="I9" s="21">
        <f>SUM(I7:I8)</f>
        <v>0</v>
      </c>
      <c r="J9" s="21">
        <f>SUM(J7:J8)</f>
        <v>0</v>
      </c>
      <c r="K9" s="18"/>
      <c r="L9" s="18"/>
      <c r="M9" s="18"/>
    </row>
    <row r="10" ht="15">
      <c r="B10" s="22"/>
    </row>
  </sheetData>
  <sheetProtection selectLockedCells="1" selectUnlockedCells="1"/>
  <mergeCells count="3">
    <mergeCell ref="A3:M3"/>
    <mergeCell ref="A9:G9"/>
    <mergeCell ref="K9:M9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5.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131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">
      <c r="A7" s="12">
        <v>1</v>
      </c>
      <c r="B7" s="13" t="s">
        <v>132</v>
      </c>
      <c r="C7" s="14" t="s">
        <v>15</v>
      </c>
      <c r="D7" s="15">
        <v>12</v>
      </c>
      <c r="E7" s="16"/>
      <c r="F7" s="17"/>
      <c r="G7" s="16">
        <f>(E7*F7)+E7</f>
        <v>0</v>
      </c>
      <c r="H7" s="21">
        <f>D7*E7</f>
        <v>0</v>
      </c>
      <c r="I7" s="21">
        <f>H7*F7</f>
        <v>0</v>
      </c>
      <c r="J7" s="21">
        <f>H7+I7</f>
        <v>0</v>
      </c>
      <c r="K7" s="18"/>
      <c r="L7" s="18"/>
      <c r="M7" s="19"/>
    </row>
    <row r="8" ht="15">
      <c r="B8" s="22"/>
    </row>
  </sheetData>
  <sheetProtection selectLockedCells="1" selectUnlockedCells="1"/>
  <mergeCells count="1">
    <mergeCell ref="A3:M3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5.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="71" zoomScaleNormal="71" workbookViewId="0" topLeftCell="A1">
      <selection activeCell="B7" sqref="B7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133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">
      <c r="A7" s="12">
        <v>1</v>
      </c>
      <c r="B7" s="13" t="s">
        <v>134</v>
      </c>
      <c r="C7" s="14" t="s">
        <v>135</v>
      </c>
      <c r="D7" s="15">
        <v>3600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8"/>
      <c r="L7" s="18"/>
      <c r="M7" s="19"/>
    </row>
    <row r="8" spans="1:13" ht="27">
      <c r="A8" s="12">
        <v>2</v>
      </c>
      <c r="B8" s="13" t="s">
        <v>136</v>
      </c>
      <c r="C8" s="14" t="s">
        <v>135</v>
      </c>
      <c r="D8" s="15">
        <v>20736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8"/>
      <c r="L8" s="18"/>
      <c r="M8" s="19"/>
    </row>
    <row r="9" spans="1:13" ht="35.25">
      <c r="A9" s="12">
        <v>3</v>
      </c>
      <c r="B9" s="47" t="s">
        <v>137</v>
      </c>
      <c r="C9" s="14" t="s">
        <v>15</v>
      </c>
      <c r="D9" s="15">
        <v>1068</v>
      </c>
      <c r="E9" s="16"/>
      <c r="F9" s="17"/>
      <c r="G9" s="16">
        <f>(E9*F9)+E9</f>
        <v>0</v>
      </c>
      <c r="H9" s="16">
        <f>D9*E9</f>
        <v>0</v>
      </c>
      <c r="I9" s="16">
        <f>H9*F9</f>
        <v>0</v>
      </c>
      <c r="J9" s="16">
        <f>H9+I9</f>
        <v>0</v>
      </c>
      <c r="K9" s="18"/>
      <c r="L9" s="18"/>
      <c r="M9" s="19"/>
    </row>
    <row r="10" spans="1:13" ht="27">
      <c r="A10" s="12">
        <v>4</v>
      </c>
      <c r="B10" s="13" t="s">
        <v>138</v>
      </c>
      <c r="C10" s="14" t="s">
        <v>15</v>
      </c>
      <c r="D10" s="15">
        <v>9216</v>
      </c>
      <c r="E10" s="16"/>
      <c r="F10" s="17"/>
      <c r="G10" s="16">
        <f>(E10*F10)+E10</f>
        <v>0</v>
      </c>
      <c r="H10" s="16">
        <f>D10*E10</f>
        <v>0</v>
      </c>
      <c r="I10" s="16">
        <f>H10*F10</f>
        <v>0</v>
      </c>
      <c r="J10" s="16">
        <f>H10+I10</f>
        <v>0</v>
      </c>
      <c r="K10" s="18"/>
      <c r="L10" s="18"/>
      <c r="M10" s="19"/>
    </row>
    <row r="11" spans="1:13" ht="27">
      <c r="A11" s="12">
        <v>5</v>
      </c>
      <c r="B11" s="13" t="s">
        <v>139</v>
      </c>
      <c r="C11" s="14" t="s">
        <v>15</v>
      </c>
      <c r="D11" s="15">
        <v>1440</v>
      </c>
      <c r="E11" s="16"/>
      <c r="F11" s="17"/>
      <c r="G11" s="16">
        <f>(E11*F11)+E11</f>
        <v>0</v>
      </c>
      <c r="H11" s="16">
        <f>D11*E11</f>
        <v>0</v>
      </c>
      <c r="I11" s="16">
        <f>H11*F11</f>
        <v>0</v>
      </c>
      <c r="J11" s="16">
        <f>H11+I11</f>
        <v>0</v>
      </c>
      <c r="K11" s="18"/>
      <c r="L11" s="18"/>
      <c r="M11" s="19"/>
    </row>
    <row r="12" spans="1:13" ht="39.75">
      <c r="A12" s="12">
        <v>6</v>
      </c>
      <c r="B12" s="13" t="s">
        <v>140</v>
      </c>
      <c r="C12" s="14" t="s">
        <v>15</v>
      </c>
      <c r="D12" s="15">
        <v>336</v>
      </c>
      <c r="E12" s="16"/>
      <c r="F12" s="17"/>
      <c r="G12" s="16">
        <f>(E12*F12)+E12</f>
        <v>0</v>
      </c>
      <c r="H12" s="16">
        <f>D12*E12</f>
        <v>0</v>
      </c>
      <c r="I12" s="16">
        <f>H12*F12</f>
        <v>0</v>
      </c>
      <c r="J12" s="16">
        <f>H12+I12</f>
        <v>0</v>
      </c>
      <c r="K12" s="18"/>
      <c r="L12" s="18"/>
      <c r="M12" s="19"/>
    </row>
    <row r="13" spans="1:13" ht="39.75">
      <c r="A13" s="12">
        <v>7</v>
      </c>
      <c r="B13" s="13" t="s">
        <v>141</v>
      </c>
      <c r="C13" s="14" t="s">
        <v>15</v>
      </c>
      <c r="D13" s="15">
        <v>180</v>
      </c>
      <c r="E13" s="16"/>
      <c r="F13" s="17"/>
      <c r="G13" s="16">
        <f>(E13*F13)+E13</f>
        <v>0</v>
      </c>
      <c r="H13" s="16">
        <f>D13*E13</f>
        <v>0</v>
      </c>
      <c r="I13" s="16">
        <f>H13*F13</f>
        <v>0</v>
      </c>
      <c r="J13" s="16">
        <f>H13+I13</f>
        <v>0</v>
      </c>
      <c r="K13" s="18"/>
      <c r="L13" s="18"/>
      <c r="M13" s="19"/>
    </row>
    <row r="14" spans="1:13" ht="27">
      <c r="A14" s="12">
        <v>8</v>
      </c>
      <c r="B14" s="13" t="s">
        <v>142</v>
      </c>
      <c r="C14" s="14" t="s">
        <v>15</v>
      </c>
      <c r="D14" s="15">
        <v>15</v>
      </c>
      <c r="E14" s="16"/>
      <c r="F14" s="17"/>
      <c r="G14" s="16">
        <f>(E14*F14)+E14</f>
        <v>0</v>
      </c>
      <c r="H14" s="16">
        <f>D14*E14</f>
        <v>0</v>
      </c>
      <c r="I14" s="16">
        <f>H14*F14</f>
        <v>0</v>
      </c>
      <c r="J14" s="16">
        <f>H14+I14</f>
        <v>0</v>
      </c>
      <c r="K14" s="18"/>
      <c r="L14" s="18"/>
      <c r="M14" s="19"/>
    </row>
    <row r="15" spans="1:13" ht="27">
      <c r="A15" s="12">
        <v>9</v>
      </c>
      <c r="B15" s="13" t="s">
        <v>143</v>
      </c>
      <c r="C15" s="14" t="s">
        <v>15</v>
      </c>
      <c r="D15" s="15">
        <v>32</v>
      </c>
      <c r="E15" s="16"/>
      <c r="F15" s="17"/>
      <c r="G15" s="16">
        <f>(E15*F15)+E15</f>
        <v>0</v>
      </c>
      <c r="H15" s="16">
        <f>D15*E15</f>
        <v>0</v>
      </c>
      <c r="I15" s="16">
        <f>H15*F15</f>
        <v>0</v>
      </c>
      <c r="J15" s="16">
        <f>H15+I15</f>
        <v>0</v>
      </c>
      <c r="K15" s="18"/>
      <c r="L15" s="18"/>
      <c r="M15" s="19"/>
    </row>
    <row r="16" spans="1:13" ht="27" customHeight="1">
      <c r="A16" s="20" t="s">
        <v>24</v>
      </c>
      <c r="B16" s="20"/>
      <c r="C16" s="20"/>
      <c r="D16" s="20"/>
      <c r="E16" s="20"/>
      <c r="F16" s="20"/>
      <c r="G16" s="20"/>
      <c r="H16" s="21">
        <f>SUM(H7:H15)</f>
        <v>0</v>
      </c>
      <c r="I16" s="21">
        <f>SUM(I7:I15)</f>
        <v>0</v>
      </c>
      <c r="J16" s="21">
        <f>SUM(J7:J15)</f>
        <v>0</v>
      </c>
      <c r="K16" s="18"/>
      <c r="L16" s="18"/>
      <c r="M16" s="18"/>
    </row>
    <row r="17" ht="15">
      <c r="B17" s="22"/>
    </row>
  </sheetData>
  <sheetProtection selectLockedCells="1" selectUnlockedCells="1"/>
  <mergeCells count="3">
    <mergeCell ref="A3:M3"/>
    <mergeCell ref="A16:G16"/>
    <mergeCell ref="K16:M16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5.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144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">
      <c r="A7" s="12">
        <v>1</v>
      </c>
      <c r="B7" s="13" t="s">
        <v>145</v>
      </c>
      <c r="C7" s="14" t="s">
        <v>15</v>
      </c>
      <c r="D7" s="15">
        <v>2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8"/>
      <c r="L7" s="18"/>
      <c r="M7" s="19"/>
    </row>
    <row r="8" spans="1:13" ht="27">
      <c r="A8" s="12">
        <v>2</v>
      </c>
      <c r="B8" s="13" t="s">
        <v>146</v>
      </c>
      <c r="C8" s="14" t="s">
        <v>15</v>
      </c>
      <c r="D8" s="15">
        <v>25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8"/>
      <c r="L8" s="18"/>
      <c r="M8" s="19"/>
    </row>
    <row r="9" spans="1:13" ht="27">
      <c r="A9" s="12">
        <v>3</v>
      </c>
      <c r="B9" s="13" t="s">
        <v>147</v>
      </c>
      <c r="C9" s="14" t="s">
        <v>15</v>
      </c>
      <c r="D9" s="15">
        <v>10</v>
      </c>
      <c r="E9" s="16"/>
      <c r="F9" s="17"/>
      <c r="G9" s="16">
        <f>(E9*F9)+E9</f>
        <v>0</v>
      </c>
      <c r="H9" s="16">
        <f>D9*E9</f>
        <v>0</v>
      </c>
      <c r="I9" s="16">
        <f>H9*F9</f>
        <v>0</v>
      </c>
      <c r="J9" s="16">
        <f>H9+I9</f>
        <v>0</v>
      </c>
      <c r="K9" s="18"/>
      <c r="L9" s="18"/>
      <c r="M9" s="19"/>
    </row>
    <row r="10" spans="1:13" ht="27" customHeight="1">
      <c r="A10" s="20" t="s">
        <v>24</v>
      </c>
      <c r="B10" s="20"/>
      <c r="C10" s="20"/>
      <c r="D10" s="20"/>
      <c r="E10" s="20"/>
      <c r="F10" s="20"/>
      <c r="G10" s="20"/>
      <c r="H10" s="21">
        <f>SUM(H7:H9)</f>
        <v>0</v>
      </c>
      <c r="I10" s="21">
        <f>SUM(I7:I9)</f>
        <v>0</v>
      </c>
      <c r="J10" s="21">
        <f>SUM(J7:J9)</f>
        <v>0</v>
      </c>
      <c r="K10" s="18"/>
      <c r="L10" s="18"/>
      <c r="M10" s="18"/>
    </row>
    <row r="11" ht="15">
      <c r="B11" s="22"/>
    </row>
  </sheetData>
  <sheetProtection selectLockedCells="1" selectUnlockedCells="1"/>
  <mergeCells count="3">
    <mergeCell ref="A3:M3"/>
    <mergeCell ref="A10:G10"/>
    <mergeCell ref="K10:M10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5.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148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15">
      <c r="A7" s="12">
        <v>1</v>
      </c>
      <c r="B7" s="48" t="s">
        <v>149</v>
      </c>
      <c r="C7" s="12" t="s">
        <v>15</v>
      </c>
      <c r="D7" s="18">
        <v>10</v>
      </c>
      <c r="E7" s="16"/>
      <c r="F7" s="17"/>
      <c r="G7" s="16">
        <f>(E7*F7)+E7</f>
        <v>0</v>
      </c>
      <c r="H7" s="21">
        <f>D7*E7</f>
        <v>0</v>
      </c>
      <c r="I7" s="21">
        <f>H7*F7</f>
        <v>0</v>
      </c>
      <c r="J7" s="21">
        <f>H7+I7</f>
        <v>0</v>
      </c>
      <c r="K7" s="18"/>
      <c r="L7" s="18"/>
      <c r="M7" s="19"/>
    </row>
    <row r="8" ht="15">
      <c r="B8" s="22"/>
    </row>
  </sheetData>
  <sheetProtection selectLockedCells="1" selectUnlockedCells="1"/>
  <mergeCells count="1">
    <mergeCell ref="A3:M3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5.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29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" customHeight="1">
      <c r="A7" s="12">
        <v>1</v>
      </c>
      <c r="B7" s="23" t="s">
        <v>30</v>
      </c>
      <c r="C7" s="14" t="s">
        <v>15</v>
      </c>
      <c r="D7" s="15">
        <v>1000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8"/>
      <c r="L7" s="18"/>
      <c r="M7" s="19"/>
    </row>
    <row r="8" spans="1:13" ht="27" customHeight="1">
      <c r="A8" s="12">
        <v>2</v>
      </c>
      <c r="B8" s="24" t="s">
        <v>31</v>
      </c>
      <c r="C8" s="14" t="s">
        <v>32</v>
      </c>
      <c r="D8" s="15">
        <v>250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8"/>
      <c r="L8" s="18"/>
      <c r="M8" s="19"/>
    </row>
    <row r="9" spans="1:13" ht="27" customHeight="1">
      <c r="A9" s="20" t="s">
        <v>24</v>
      </c>
      <c r="B9" s="20"/>
      <c r="C9" s="20"/>
      <c r="D9" s="20"/>
      <c r="E9" s="20"/>
      <c r="F9" s="20"/>
      <c r="G9" s="20"/>
      <c r="H9" s="21">
        <f>SUM(H7:H8)</f>
        <v>0</v>
      </c>
      <c r="I9" s="21">
        <f>SUM(I7:I8)</f>
        <v>0</v>
      </c>
      <c r="J9" s="21">
        <f>SUM(J7:J8)</f>
        <v>0</v>
      </c>
      <c r="K9" s="18"/>
      <c r="L9" s="18"/>
      <c r="M9" s="18"/>
    </row>
    <row r="10" ht="15">
      <c r="B10" s="22"/>
    </row>
  </sheetData>
  <sheetProtection selectLockedCells="1" selectUnlockedCells="1"/>
  <mergeCells count="3">
    <mergeCell ref="A3:M3"/>
    <mergeCell ref="A9:G9"/>
    <mergeCell ref="K9:M9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5.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33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">
      <c r="A7" s="12">
        <v>1</v>
      </c>
      <c r="B7" s="25" t="s">
        <v>34</v>
      </c>
      <c r="C7" s="14" t="s">
        <v>15</v>
      </c>
      <c r="D7" s="15">
        <v>100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8"/>
      <c r="L7" s="18"/>
      <c r="M7" s="19"/>
    </row>
    <row r="8" spans="1:13" ht="27">
      <c r="A8" s="12">
        <v>2</v>
      </c>
      <c r="B8" s="25" t="s">
        <v>35</v>
      </c>
      <c r="C8" s="14" t="s">
        <v>15</v>
      </c>
      <c r="D8" s="15">
        <v>500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8"/>
      <c r="L8" s="18"/>
      <c r="M8" s="19"/>
    </row>
    <row r="9" spans="1:13" ht="27">
      <c r="A9" s="12">
        <v>3</v>
      </c>
      <c r="B9" s="25" t="s">
        <v>36</v>
      </c>
      <c r="C9" s="14" t="s">
        <v>15</v>
      </c>
      <c r="D9" s="15">
        <v>200</v>
      </c>
      <c r="E9" s="16"/>
      <c r="F9" s="17"/>
      <c r="G9" s="16">
        <f>(E9*F9)+E9</f>
        <v>0</v>
      </c>
      <c r="H9" s="16">
        <f>D9*E9</f>
        <v>0</v>
      </c>
      <c r="I9" s="16">
        <f>H9*F9</f>
        <v>0</v>
      </c>
      <c r="J9" s="16">
        <f>H9+I9</f>
        <v>0</v>
      </c>
      <c r="K9" s="18"/>
      <c r="L9" s="18"/>
      <c r="M9" s="19"/>
    </row>
    <row r="10" spans="1:13" ht="27" customHeight="1">
      <c r="A10" s="20" t="s">
        <v>24</v>
      </c>
      <c r="B10" s="20"/>
      <c r="C10" s="20"/>
      <c r="D10" s="20"/>
      <c r="E10" s="20"/>
      <c r="F10" s="20"/>
      <c r="G10" s="20"/>
      <c r="H10" s="21">
        <f>SUM(H7:H9)</f>
        <v>0</v>
      </c>
      <c r="I10" s="21">
        <f>SUM(I7:I9)</f>
        <v>0</v>
      </c>
      <c r="J10" s="21">
        <f>SUM(J7:J9)</f>
        <v>0</v>
      </c>
      <c r="K10" s="18"/>
      <c r="L10" s="18"/>
      <c r="M10" s="18"/>
    </row>
    <row r="11" ht="15">
      <c r="B11" s="22"/>
    </row>
  </sheetData>
  <sheetProtection selectLockedCells="1" selectUnlockedCells="1"/>
  <mergeCells count="3">
    <mergeCell ref="A3:M3"/>
    <mergeCell ref="A10:G10"/>
    <mergeCell ref="K10:M10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5.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" customHeight="1">
      <c r="A7" s="12">
        <v>1</v>
      </c>
      <c r="B7" s="25" t="s">
        <v>38</v>
      </c>
      <c r="C7" s="14" t="s">
        <v>39</v>
      </c>
      <c r="D7" s="26">
        <v>50</v>
      </c>
      <c r="E7" s="16"/>
      <c r="F7" s="17"/>
      <c r="G7" s="16">
        <f>(E7*F7)+E7</f>
        <v>0</v>
      </c>
      <c r="H7" s="21">
        <f>D7*E7</f>
        <v>0</v>
      </c>
      <c r="I7" s="21">
        <f>H7*F7</f>
        <v>0</v>
      </c>
      <c r="J7" s="21">
        <f>H7+I7</f>
        <v>0</v>
      </c>
      <c r="K7" s="18"/>
      <c r="L7" s="18"/>
      <c r="M7" s="19"/>
    </row>
    <row r="8" ht="15">
      <c r="B8" s="22"/>
    </row>
  </sheetData>
  <sheetProtection selectLockedCells="1" selectUnlockedCells="1"/>
  <mergeCells count="1">
    <mergeCell ref="A3:M3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5.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27" customWidth="1"/>
    <col min="2" max="2" width="79.421875" style="27" customWidth="1"/>
    <col min="3" max="3" width="15.140625" style="27" customWidth="1"/>
    <col min="4" max="4" width="8.7109375" style="28" customWidth="1"/>
    <col min="5" max="5" width="14.421875" style="28" customWidth="1"/>
    <col min="6" max="6" width="11.00390625" style="29" customWidth="1"/>
    <col min="7" max="7" width="16.57421875" style="28" customWidth="1"/>
    <col min="8" max="8" width="16.00390625" style="28" customWidth="1"/>
    <col min="9" max="9" width="14.57421875" style="28" customWidth="1"/>
    <col min="10" max="10" width="17.57421875" style="28" customWidth="1"/>
    <col min="11" max="11" width="20.57421875" style="28" customWidth="1"/>
    <col min="12" max="12" width="19.7109375" style="28" customWidth="1"/>
    <col min="13" max="13" width="33.140625" style="27" customWidth="1"/>
    <col min="14" max="16384" width="11.57421875" style="27" customWidth="1"/>
  </cols>
  <sheetData>
    <row r="1" ht="15">
      <c r="A1" s="30"/>
    </row>
    <row r="2" ht="15">
      <c r="L2" s="31"/>
    </row>
    <row r="3" spans="1:13" ht="15">
      <c r="A3" s="32" t="s">
        <v>40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6" spans="1:13" s="37" customFormat="1" ht="27" customHeight="1">
      <c r="A6" s="33" t="s">
        <v>1</v>
      </c>
      <c r="B6" s="33" t="s">
        <v>2</v>
      </c>
      <c r="C6" s="33" t="s">
        <v>3</v>
      </c>
      <c r="D6" s="34" t="s">
        <v>4</v>
      </c>
      <c r="E6" s="34" t="s">
        <v>5</v>
      </c>
      <c r="F6" s="35" t="s">
        <v>6</v>
      </c>
      <c r="G6" s="34" t="s">
        <v>7</v>
      </c>
      <c r="H6" s="34" t="s">
        <v>8</v>
      </c>
      <c r="I6" s="34" t="s">
        <v>9</v>
      </c>
      <c r="J6" s="34" t="s">
        <v>10</v>
      </c>
      <c r="K6" s="34" t="s">
        <v>11</v>
      </c>
      <c r="L6" s="33" t="s">
        <v>12</v>
      </c>
      <c r="M6" s="36" t="s">
        <v>13</v>
      </c>
    </row>
    <row r="7" spans="1:13" s="1" customFormat="1" ht="39.75">
      <c r="A7" s="12">
        <v>1</v>
      </c>
      <c r="B7" s="25" t="s">
        <v>41</v>
      </c>
      <c r="C7" s="38" t="s">
        <v>39</v>
      </c>
      <c r="D7" s="15">
        <v>37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8"/>
      <c r="L7" s="18"/>
      <c r="M7" s="19"/>
    </row>
    <row r="8" spans="1:13" s="1" customFormat="1" ht="39.75">
      <c r="A8" s="12">
        <v>2</v>
      </c>
      <c r="B8" s="25" t="s">
        <v>42</v>
      </c>
      <c r="C8" s="38" t="s">
        <v>39</v>
      </c>
      <c r="D8" s="15">
        <v>1164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8"/>
      <c r="L8" s="18"/>
      <c r="M8" s="19"/>
    </row>
    <row r="9" spans="1:13" s="1" customFormat="1" ht="39.75">
      <c r="A9" s="12">
        <v>3</v>
      </c>
      <c r="B9" s="25" t="s">
        <v>43</v>
      </c>
      <c r="C9" s="14" t="s">
        <v>39</v>
      </c>
      <c r="D9" s="15">
        <v>5</v>
      </c>
      <c r="E9" s="16"/>
      <c r="F9" s="17"/>
      <c r="G9" s="16">
        <f>(E9*F9)+E9</f>
        <v>0</v>
      </c>
      <c r="H9" s="16">
        <f>D9*E9</f>
        <v>0</v>
      </c>
      <c r="I9" s="16">
        <f>H9*F9</f>
        <v>0</v>
      </c>
      <c r="J9" s="16">
        <f>H9+I9</f>
        <v>0</v>
      </c>
      <c r="K9" s="18"/>
      <c r="L9" s="18"/>
      <c r="M9" s="19"/>
    </row>
    <row r="10" spans="1:13" s="1" customFormat="1" ht="39.75">
      <c r="A10" s="12">
        <v>4</v>
      </c>
      <c r="B10" s="25" t="s">
        <v>44</v>
      </c>
      <c r="C10" s="14" t="s">
        <v>39</v>
      </c>
      <c r="D10" s="15">
        <v>150</v>
      </c>
      <c r="E10" s="16"/>
      <c r="F10" s="17"/>
      <c r="G10" s="16">
        <f>(E10*F10)+E10</f>
        <v>0</v>
      </c>
      <c r="H10" s="16">
        <f>D10*E10</f>
        <v>0</v>
      </c>
      <c r="I10" s="16">
        <f>H10*F10</f>
        <v>0</v>
      </c>
      <c r="J10" s="16">
        <f>H10+I10</f>
        <v>0</v>
      </c>
      <c r="K10" s="18"/>
      <c r="L10" s="18"/>
      <c r="M10" s="19"/>
    </row>
    <row r="11" spans="1:13" s="1" customFormat="1" ht="39.75">
      <c r="A11" s="12">
        <v>5</v>
      </c>
      <c r="B11" s="25" t="s">
        <v>45</v>
      </c>
      <c r="C11" s="38" t="s">
        <v>46</v>
      </c>
      <c r="D11" s="15">
        <v>80000</v>
      </c>
      <c r="E11" s="16"/>
      <c r="F11" s="17"/>
      <c r="G11" s="16">
        <f>(E11*F11)+E11</f>
        <v>0</v>
      </c>
      <c r="H11" s="16">
        <f>D11*E11</f>
        <v>0</v>
      </c>
      <c r="I11" s="16">
        <f>H11*F11</f>
        <v>0</v>
      </c>
      <c r="J11" s="16">
        <f>H11+I11</f>
        <v>0</v>
      </c>
      <c r="K11" s="18"/>
      <c r="L11" s="18"/>
      <c r="M11" s="19"/>
    </row>
    <row r="12" spans="1:13" s="1" customFormat="1" ht="39.75">
      <c r="A12" s="12">
        <v>6</v>
      </c>
      <c r="B12" s="25" t="s">
        <v>47</v>
      </c>
      <c r="C12" s="38" t="s">
        <v>39</v>
      </c>
      <c r="D12" s="15">
        <v>40</v>
      </c>
      <c r="E12" s="16"/>
      <c r="F12" s="17"/>
      <c r="G12" s="16">
        <f>(E12*F12)+E12</f>
        <v>0</v>
      </c>
      <c r="H12" s="16">
        <f>D12*E12</f>
        <v>0</v>
      </c>
      <c r="I12" s="16">
        <f>H12*F12</f>
        <v>0</v>
      </c>
      <c r="J12" s="16">
        <f>H12+I12</f>
        <v>0</v>
      </c>
      <c r="K12" s="18"/>
      <c r="L12" s="18"/>
      <c r="M12" s="19"/>
    </row>
    <row r="13" spans="1:13" ht="27" customHeight="1">
      <c r="A13" s="39" t="s">
        <v>24</v>
      </c>
      <c r="B13" s="39"/>
      <c r="C13" s="39"/>
      <c r="D13" s="39"/>
      <c r="E13" s="39"/>
      <c r="F13" s="39"/>
      <c r="G13" s="39"/>
      <c r="H13" s="40">
        <f>SUM(H7:H12)</f>
        <v>0</v>
      </c>
      <c r="I13" s="40">
        <f>SUM(I7:I12)</f>
        <v>0</v>
      </c>
      <c r="J13" s="40">
        <f>SUM(J7:J12)</f>
        <v>0</v>
      </c>
      <c r="K13" s="15"/>
      <c r="L13" s="15"/>
      <c r="M13" s="15"/>
    </row>
    <row r="14" ht="15">
      <c r="B14" s="41"/>
    </row>
  </sheetData>
  <sheetProtection selectLockedCells="1" selectUnlockedCells="1"/>
  <mergeCells count="3">
    <mergeCell ref="A3:M3"/>
    <mergeCell ref="A13:G13"/>
    <mergeCell ref="K13:M13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5.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="71" zoomScaleNormal="71" workbookViewId="0" topLeftCell="A1">
      <selection activeCell="B9" sqref="B9"/>
    </sheetView>
  </sheetViews>
  <sheetFormatPr defaultColWidth="12.57421875" defaultRowHeight="12.75"/>
  <cols>
    <col min="1" max="1" width="5.421875" style="27" customWidth="1"/>
    <col min="2" max="2" width="91.57421875" style="27" customWidth="1"/>
    <col min="3" max="3" width="6.7109375" style="27" customWidth="1"/>
    <col min="4" max="4" width="8.7109375" style="28" customWidth="1"/>
    <col min="5" max="5" width="14.421875" style="28" customWidth="1"/>
    <col min="6" max="6" width="11.00390625" style="29" customWidth="1"/>
    <col min="7" max="7" width="16.57421875" style="28" customWidth="1"/>
    <col min="8" max="8" width="16.00390625" style="28" customWidth="1"/>
    <col min="9" max="9" width="14.57421875" style="28" customWidth="1"/>
    <col min="10" max="10" width="17.57421875" style="28" customWidth="1"/>
    <col min="11" max="11" width="20.57421875" style="28" customWidth="1"/>
    <col min="12" max="12" width="19.7109375" style="28" customWidth="1"/>
    <col min="13" max="13" width="33.140625" style="27" customWidth="1"/>
    <col min="14" max="16384" width="11.57421875" style="27" customWidth="1"/>
  </cols>
  <sheetData>
    <row r="1" ht="15">
      <c r="A1" s="30"/>
    </row>
    <row r="2" ht="15">
      <c r="L2" s="31"/>
    </row>
    <row r="3" spans="1:13" ht="15">
      <c r="A3" s="32" t="s">
        <v>48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6" spans="1:13" s="37" customFormat="1" ht="27" customHeight="1">
      <c r="A6" s="33" t="s">
        <v>1</v>
      </c>
      <c r="B6" s="33" t="s">
        <v>2</v>
      </c>
      <c r="C6" s="33" t="s">
        <v>3</v>
      </c>
      <c r="D6" s="34" t="s">
        <v>4</v>
      </c>
      <c r="E6" s="34" t="s">
        <v>5</v>
      </c>
      <c r="F6" s="35" t="s">
        <v>6</v>
      </c>
      <c r="G6" s="34" t="s">
        <v>7</v>
      </c>
      <c r="H6" s="34" t="s">
        <v>8</v>
      </c>
      <c r="I6" s="34" t="s">
        <v>9</v>
      </c>
      <c r="J6" s="34" t="s">
        <v>10</v>
      </c>
      <c r="K6" s="34" t="s">
        <v>11</v>
      </c>
      <c r="L6" s="33" t="s">
        <v>12</v>
      </c>
      <c r="M6" s="36" t="s">
        <v>13</v>
      </c>
    </row>
    <row r="7" spans="1:13" s="1" customFormat="1" ht="27">
      <c r="A7" s="12">
        <v>1</v>
      </c>
      <c r="B7" s="25" t="s">
        <v>49</v>
      </c>
      <c r="C7" s="38" t="s">
        <v>50</v>
      </c>
      <c r="D7" s="15">
        <v>200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8"/>
      <c r="L7" s="18"/>
      <c r="M7" s="19"/>
    </row>
    <row r="8" spans="1:13" s="1" customFormat="1" ht="27">
      <c r="A8" s="12">
        <v>2</v>
      </c>
      <c r="B8" s="13" t="s">
        <v>51</v>
      </c>
      <c r="C8" s="14" t="s">
        <v>50</v>
      </c>
      <c r="D8" s="15">
        <v>400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8"/>
      <c r="L8" s="18"/>
      <c r="M8" s="19"/>
    </row>
    <row r="9" spans="1:13" s="1" customFormat="1" ht="27">
      <c r="A9" s="12">
        <v>3</v>
      </c>
      <c r="B9" s="13" t="s">
        <v>52</v>
      </c>
      <c r="C9" s="14" t="s">
        <v>50</v>
      </c>
      <c r="D9" s="15">
        <v>600</v>
      </c>
      <c r="E9" s="16"/>
      <c r="F9" s="17"/>
      <c r="G9" s="16">
        <f>(E9*F9)+E9</f>
        <v>0</v>
      </c>
      <c r="H9" s="16">
        <f>D9*E9</f>
        <v>0</v>
      </c>
      <c r="I9" s="16">
        <f>H9*F9</f>
        <v>0</v>
      </c>
      <c r="J9" s="16">
        <f>H9+I9</f>
        <v>0</v>
      </c>
      <c r="K9" s="18"/>
      <c r="L9" s="18"/>
      <c r="M9" s="19"/>
    </row>
    <row r="10" spans="1:13" s="1" customFormat="1" ht="39.75">
      <c r="A10" s="12">
        <v>4</v>
      </c>
      <c r="B10" s="13" t="s">
        <v>53</v>
      </c>
      <c r="C10" s="14" t="s">
        <v>50</v>
      </c>
      <c r="D10" s="15">
        <v>480</v>
      </c>
      <c r="E10" s="16"/>
      <c r="F10" s="17"/>
      <c r="G10" s="16">
        <f>(E10*F10)+E10</f>
        <v>0</v>
      </c>
      <c r="H10" s="16">
        <f>D10*E10</f>
        <v>0</v>
      </c>
      <c r="I10" s="16">
        <f>H10*F10</f>
        <v>0</v>
      </c>
      <c r="J10" s="16">
        <f>H10+I10</f>
        <v>0</v>
      </c>
      <c r="K10" s="18"/>
      <c r="L10" s="18"/>
      <c r="M10" s="19"/>
    </row>
    <row r="11" spans="1:13" ht="27" customHeight="1">
      <c r="A11" s="39" t="s">
        <v>24</v>
      </c>
      <c r="B11" s="39"/>
      <c r="C11" s="39"/>
      <c r="D11" s="39"/>
      <c r="E11" s="39"/>
      <c r="F11" s="39"/>
      <c r="G11" s="39"/>
      <c r="H11" s="40">
        <f>SUM(H7:H10)</f>
        <v>0</v>
      </c>
      <c r="I11" s="40">
        <f>SUM(I7:I10)</f>
        <v>0</v>
      </c>
      <c r="J11" s="40">
        <f>SUM(J7:J10)</f>
        <v>0</v>
      </c>
      <c r="K11" s="15"/>
      <c r="L11" s="15"/>
      <c r="M11" s="15"/>
    </row>
    <row r="12" ht="15">
      <c r="B12" s="41"/>
    </row>
  </sheetData>
  <sheetProtection selectLockedCells="1" selectUnlockedCells="1"/>
  <mergeCells count="3">
    <mergeCell ref="A3:M3"/>
    <mergeCell ref="A11:G11"/>
    <mergeCell ref="K11:M11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5.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1" zoomScaleNormal="71" workbookViewId="0" topLeftCell="A1">
      <selection activeCell="D9" sqref="D9"/>
    </sheetView>
  </sheetViews>
  <sheetFormatPr defaultColWidth="12.57421875" defaultRowHeight="12.75"/>
  <cols>
    <col min="1" max="1" width="5.421875" style="1" customWidth="1"/>
    <col min="2" max="2" width="78.421875" style="1" customWidth="1"/>
    <col min="3" max="3" width="15.14062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54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">
      <c r="A7" s="12">
        <v>1</v>
      </c>
      <c r="B7" s="42" t="s">
        <v>55</v>
      </c>
      <c r="C7" s="38" t="s">
        <v>46</v>
      </c>
      <c r="D7" s="15">
        <v>240000</v>
      </c>
      <c r="E7" s="16"/>
      <c r="F7" s="17"/>
      <c r="G7" s="16">
        <f>(E7*F7)+E7</f>
        <v>0</v>
      </c>
      <c r="H7" s="16">
        <f>D7*E7</f>
        <v>0</v>
      </c>
      <c r="I7" s="16">
        <f>H7*F7</f>
        <v>0</v>
      </c>
      <c r="J7" s="16">
        <f>H7+I7</f>
        <v>0</v>
      </c>
      <c r="K7" s="18"/>
      <c r="L7" s="18"/>
      <c r="M7" s="19"/>
    </row>
    <row r="8" spans="1:13" ht="27">
      <c r="A8" s="12">
        <v>2</v>
      </c>
      <c r="B8" s="42" t="s">
        <v>56</v>
      </c>
      <c r="C8" s="38" t="s">
        <v>46</v>
      </c>
      <c r="D8" s="15">
        <v>40000</v>
      </c>
      <c r="E8" s="16"/>
      <c r="F8" s="17"/>
      <c r="G8" s="16">
        <f>(E8*F8)+E8</f>
        <v>0</v>
      </c>
      <c r="H8" s="16">
        <f>D8*E8</f>
        <v>0</v>
      </c>
      <c r="I8" s="16">
        <f>H8*F8</f>
        <v>0</v>
      </c>
      <c r="J8" s="16">
        <f>H8+I8</f>
        <v>0</v>
      </c>
      <c r="K8" s="18"/>
      <c r="L8" s="18"/>
      <c r="M8" s="19"/>
    </row>
    <row r="9" spans="1:13" ht="39.75">
      <c r="A9" s="12">
        <v>3</v>
      </c>
      <c r="B9" s="43" t="s">
        <v>57</v>
      </c>
      <c r="C9" s="38" t="s">
        <v>46</v>
      </c>
      <c r="D9" s="15">
        <v>3000</v>
      </c>
      <c r="E9" s="16"/>
      <c r="F9" s="17"/>
      <c r="G9" s="16">
        <f>(E9*F9)+E9</f>
        <v>0</v>
      </c>
      <c r="H9" s="16">
        <f>D9*E9</f>
        <v>0</v>
      </c>
      <c r="I9" s="16">
        <f>H9*F9</f>
        <v>0</v>
      </c>
      <c r="J9" s="16">
        <f>H9+I9</f>
        <v>0</v>
      </c>
      <c r="K9" s="18"/>
      <c r="L9" s="18"/>
      <c r="M9" s="19"/>
    </row>
    <row r="10" spans="1:13" ht="27">
      <c r="A10" s="12">
        <v>4</v>
      </c>
      <c r="B10" s="42" t="s">
        <v>58</v>
      </c>
      <c r="C10" s="38" t="s">
        <v>46</v>
      </c>
      <c r="D10" s="15">
        <v>12000</v>
      </c>
      <c r="E10" s="16"/>
      <c r="F10" s="17"/>
      <c r="G10" s="16">
        <f>(E10*F10)+E10</f>
        <v>0</v>
      </c>
      <c r="H10" s="16">
        <f>D10*E10</f>
        <v>0</v>
      </c>
      <c r="I10" s="16">
        <f>H10*F10</f>
        <v>0</v>
      </c>
      <c r="J10" s="16">
        <f>H10+I10</f>
        <v>0</v>
      </c>
      <c r="K10" s="18"/>
      <c r="L10" s="18"/>
      <c r="M10" s="19"/>
    </row>
    <row r="11" spans="1:13" ht="27">
      <c r="A11" s="12">
        <v>5</v>
      </c>
      <c r="B11" s="42" t="s">
        <v>59</v>
      </c>
      <c r="C11" s="38" t="s">
        <v>46</v>
      </c>
      <c r="D11" s="15">
        <v>192000</v>
      </c>
      <c r="E11" s="16"/>
      <c r="F11" s="17"/>
      <c r="G11" s="16">
        <f>(E11*F11)+E11</f>
        <v>0</v>
      </c>
      <c r="H11" s="16">
        <f>D11*E11</f>
        <v>0</v>
      </c>
      <c r="I11" s="16">
        <f>H11*F11</f>
        <v>0</v>
      </c>
      <c r="J11" s="16">
        <f>H11+I11</f>
        <v>0</v>
      </c>
      <c r="K11" s="18"/>
      <c r="L11" s="18"/>
      <c r="M11" s="19"/>
    </row>
    <row r="12" spans="1:13" ht="39.75">
      <c r="A12" s="12">
        <v>6</v>
      </c>
      <c r="B12" s="42" t="s">
        <v>60</v>
      </c>
      <c r="C12" s="38" t="s">
        <v>46</v>
      </c>
      <c r="D12" s="15">
        <v>30</v>
      </c>
      <c r="E12" s="16"/>
      <c r="F12" s="17"/>
      <c r="G12" s="16">
        <f>(E12*F12)+E12</f>
        <v>0</v>
      </c>
      <c r="H12" s="16">
        <f>D12*E12</f>
        <v>0</v>
      </c>
      <c r="I12" s="16">
        <f>H12*F12</f>
        <v>0</v>
      </c>
      <c r="J12" s="16">
        <f>H12+I12</f>
        <v>0</v>
      </c>
      <c r="K12" s="18"/>
      <c r="L12" s="18"/>
      <c r="M12" s="19"/>
    </row>
    <row r="13" spans="1:13" ht="39.75">
      <c r="A13" s="12">
        <v>7</v>
      </c>
      <c r="B13" s="42" t="s">
        <v>60</v>
      </c>
      <c r="C13" s="38" t="s">
        <v>46</v>
      </c>
      <c r="D13" s="15">
        <v>200</v>
      </c>
      <c r="E13" s="16"/>
      <c r="F13" s="17"/>
      <c r="G13" s="16">
        <f>(E13*F13)+E13</f>
        <v>0</v>
      </c>
      <c r="H13" s="16">
        <f>D13*E13</f>
        <v>0</v>
      </c>
      <c r="I13" s="16">
        <f>H13*F13</f>
        <v>0</v>
      </c>
      <c r="J13" s="16">
        <f>H13+I13</f>
        <v>0</v>
      </c>
      <c r="K13" s="18"/>
      <c r="L13" s="18"/>
      <c r="M13" s="19"/>
    </row>
    <row r="14" spans="1:13" ht="27">
      <c r="A14" s="12">
        <v>8</v>
      </c>
      <c r="B14" s="42" t="s">
        <v>61</v>
      </c>
      <c r="C14" s="38" t="s">
        <v>46</v>
      </c>
      <c r="D14" s="15">
        <v>30</v>
      </c>
      <c r="E14" s="16"/>
      <c r="F14" s="17"/>
      <c r="G14" s="16">
        <f>(E14*F14)+E14</f>
        <v>0</v>
      </c>
      <c r="H14" s="16">
        <f>D14*E14</f>
        <v>0</v>
      </c>
      <c r="I14" s="16">
        <f>H14*F14</f>
        <v>0</v>
      </c>
      <c r="J14" s="16">
        <f>H14+I14</f>
        <v>0</v>
      </c>
      <c r="K14" s="18"/>
      <c r="L14" s="18"/>
      <c r="M14" s="19"/>
    </row>
    <row r="15" spans="1:13" ht="27">
      <c r="A15" s="12">
        <v>9</v>
      </c>
      <c r="B15" s="42" t="s">
        <v>61</v>
      </c>
      <c r="C15" s="38" t="s">
        <v>46</v>
      </c>
      <c r="D15" s="15">
        <v>200</v>
      </c>
      <c r="E15" s="16"/>
      <c r="F15" s="17"/>
      <c r="G15" s="16">
        <f>(E15*F15)+E15</f>
        <v>0</v>
      </c>
      <c r="H15" s="16">
        <f>D15*E15</f>
        <v>0</v>
      </c>
      <c r="I15" s="16">
        <f>H15*F15</f>
        <v>0</v>
      </c>
      <c r="J15" s="16">
        <f>H15+I15</f>
        <v>0</v>
      </c>
      <c r="K15" s="18"/>
      <c r="L15" s="18"/>
      <c r="M15" s="19"/>
    </row>
    <row r="16" spans="1:13" ht="27">
      <c r="A16" s="12">
        <v>10</v>
      </c>
      <c r="B16" s="42" t="s">
        <v>62</v>
      </c>
      <c r="C16" s="14" t="s">
        <v>39</v>
      </c>
      <c r="D16" s="15">
        <v>3</v>
      </c>
      <c r="E16" s="16"/>
      <c r="F16" s="17"/>
      <c r="G16" s="16">
        <f>(E16*F16)+E16</f>
        <v>0</v>
      </c>
      <c r="H16" s="16">
        <f>D16*E16</f>
        <v>0</v>
      </c>
      <c r="I16" s="16">
        <f>H16*F16</f>
        <v>0</v>
      </c>
      <c r="J16" s="16">
        <f>H16+I16</f>
        <v>0</v>
      </c>
      <c r="K16" s="18"/>
      <c r="L16" s="18"/>
      <c r="M16" s="19"/>
    </row>
    <row r="17" spans="1:13" ht="27">
      <c r="A17" s="12">
        <v>11</v>
      </c>
      <c r="B17" s="42" t="s">
        <v>63</v>
      </c>
      <c r="C17" s="14" t="s">
        <v>39</v>
      </c>
      <c r="D17" s="15">
        <v>210</v>
      </c>
      <c r="E17" s="16"/>
      <c r="F17" s="17"/>
      <c r="G17" s="16">
        <f>(E17*F17)+E17</f>
        <v>0</v>
      </c>
      <c r="H17" s="16">
        <f>D17*E17</f>
        <v>0</v>
      </c>
      <c r="I17" s="16">
        <f>H17*F17</f>
        <v>0</v>
      </c>
      <c r="J17" s="16">
        <f>H17+I17</f>
        <v>0</v>
      </c>
      <c r="K17" s="18"/>
      <c r="L17" s="18"/>
      <c r="M17" s="19"/>
    </row>
    <row r="18" spans="1:13" ht="27">
      <c r="A18" s="12">
        <v>12</v>
      </c>
      <c r="B18" s="42" t="s">
        <v>64</v>
      </c>
      <c r="C18" s="14" t="s">
        <v>39</v>
      </c>
      <c r="D18" s="15">
        <v>230</v>
      </c>
      <c r="E18" s="16"/>
      <c r="F18" s="17"/>
      <c r="G18" s="16">
        <f>(E18*F18)+E18</f>
        <v>0</v>
      </c>
      <c r="H18" s="16">
        <f>D18*E18</f>
        <v>0</v>
      </c>
      <c r="I18" s="16">
        <f>H18*F18</f>
        <v>0</v>
      </c>
      <c r="J18" s="16">
        <f>H18+I18</f>
        <v>0</v>
      </c>
      <c r="K18" s="18"/>
      <c r="L18" s="18"/>
      <c r="M18" s="19"/>
    </row>
    <row r="19" spans="1:13" ht="27" customHeight="1">
      <c r="A19" s="20" t="s">
        <v>24</v>
      </c>
      <c r="B19" s="20"/>
      <c r="C19" s="20"/>
      <c r="D19" s="20"/>
      <c r="E19" s="20"/>
      <c r="F19" s="20"/>
      <c r="G19" s="20"/>
      <c r="H19" s="21">
        <f>SUM(H7:H18)</f>
        <v>0</v>
      </c>
      <c r="I19" s="21">
        <f>SUM(I7:I18)</f>
        <v>0</v>
      </c>
      <c r="J19" s="21">
        <f>SUM(J7:J18)</f>
        <v>0</v>
      </c>
      <c r="K19" s="18"/>
      <c r="L19" s="18"/>
      <c r="M19" s="18"/>
    </row>
    <row r="20" ht="15">
      <c r="B20" s="22"/>
    </row>
  </sheetData>
  <sheetProtection selectLockedCells="1" selectUnlockedCells="1"/>
  <mergeCells count="3">
    <mergeCell ref="A3:M3"/>
    <mergeCell ref="A19:G19"/>
    <mergeCell ref="K19:M19"/>
  </mergeCells>
  <printOptions horizontalCentered="1"/>
  <pageMargins left="0.27569444444444446" right="0.27569444444444446" top="3.07152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5. 2017&amp;C&amp;11........................................................................................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80.00390625" style="1" customWidth="1"/>
    <col min="3" max="3" width="15.14062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65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">
      <c r="A7" s="12">
        <v>1</v>
      </c>
      <c r="B7" s="44" t="s">
        <v>66</v>
      </c>
      <c r="C7" s="38" t="s">
        <v>46</v>
      </c>
      <c r="D7" s="15">
        <v>9500</v>
      </c>
      <c r="E7" s="16"/>
      <c r="F7" s="17"/>
      <c r="G7" s="16">
        <f>(E7*F7)+E7</f>
        <v>0</v>
      </c>
      <c r="H7" s="21">
        <f>D7*E7</f>
        <v>0</v>
      </c>
      <c r="I7" s="21">
        <f>H7*F7</f>
        <v>0</v>
      </c>
      <c r="J7" s="21">
        <f>H7+I7</f>
        <v>0</v>
      </c>
      <c r="K7" s="18"/>
      <c r="L7" s="18"/>
      <c r="M7" s="19"/>
    </row>
    <row r="8" ht="15">
      <c r="B8" s="22"/>
    </row>
  </sheetData>
  <sheetProtection selectLockedCells="1" selectUnlockedCells="1"/>
  <mergeCells count="1">
    <mergeCell ref="A3:M3"/>
  </mergeCells>
  <printOptions horizontalCentered="1"/>
  <pageMargins left="0.27569444444444446" right="0.27569444444444446" top="2.2840277777777778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Roman,Normalny"&amp;8V. 271. 5. 2017&amp;C&amp;11........................................................................................
(podpis Wykonawcy lub osoby upoważnionej)&amp;R&amp;"Times New Roman,Normalny"&amp;8Strona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Ratkowska</dc:creator>
  <cp:keywords/>
  <dc:description/>
  <cp:lastModifiedBy/>
  <cp:lastPrinted>2017-04-05T08:01:21Z</cp:lastPrinted>
  <dcterms:created xsi:type="dcterms:W3CDTF">2014-03-03T07:33:48Z</dcterms:created>
  <dcterms:modified xsi:type="dcterms:W3CDTF">2017-04-05T08:23:09Z</dcterms:modified>
  <cp:category/>
  <cp:version/>
  <cp:contentType/>
  <cp:contentStatus/>
  <cp:revision>179</cp:revision>
</cp:coreProperties>
</file>