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2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>
    <definedName name="_xlnm.Print_Titles" localSheetId="1">'Pakiet nr 2'!$1:$3</definedName>
    <definedName name="_xlnm.Print_Titles" localSheetId="2">'Pakiet nr 3'!$1:$3</definedName>
    <definedName name="Excel_BuiltIn_Print_Titles_1">"$#ODWOŁANIE.$A$1:$AMJ$3"</definedName>
  </definedNames>
  <calcPr fullCalcOnLoad="1"/>
</workbook>
</file>

<file path=xl/sharedStrings.xml><?xml version="1.0" encoding="utf-8"?>
<sst xmlns="http://schemas.openxmlformats.org/spreadsheetml/2006/main" count="162" uniqueCount="66">
  <si>
    <t>Pakiet nr 1 – Pieluchomajtki (3 pozycje)</t>
  </si>
  <si>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</si>
  <si>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</si>
  <si>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</si>
  <si>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</si>
  <si>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</si>
  <si>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</si>
  <si>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</si>
  <si>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</si>
  <si>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</si>
  <si>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</si>
  <si>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>Producent</t>
  </si>
  <si>
    <t>Pieluchomajtki  w rozmiarze M ( obwód ok. 75 – 110 cm ) o chłonności min 2850 ml ; zawierają superabsorbent z właściwością redukcji nieprzyjemnego zapachu oraz indykator wilgotności; w opakowaniach po 30 sztuk</t>
  </si>
  <si>
    <t>op</t>
  </si>
  <si>
    <t>Pieluchomajtki  w rozmiarze S ( obwód ok.  55 – 80 cm ) o chłonności min 1900 ml; zawierają superabsorbent z właściwością redukcji nieprzyjemnego zapachu oraz indykator wilgotności; w opakowaniach po 30 sztuk</t>
  </si>
  <si>
    <t>Pieluchomajtki  w rozmiarze L ( obwód ok. 100 – 150 cm ) o chłonności min 3200 ml; zawierają superabsorbent z właściwością redukcji nieprzyjemnego zapachu oraz indykator wilgotności; w opakowaniach po 30 sztuk</t>
  </si>
  <si>
    <t>Ogółem</t>
  </si>
  <si>
    <t>Pakiet nr 2 – Kompresy (9 pozycji)</t>
  </si>
  <si>
    <t>Kompresy ze 100% gazy bawełnianej o dużej chłonności, dobrze przepuszczające powietrze, niejałowe o wymiarach 10 x 10 cm pakowane po 100 sztuk; 17-nitkowe, 8-warstwowe</t>
  </si>
  <si>
    <t>Kompresy chłonne jałowe o wymiarach 20 x 20 cm, w opakowaniu po 15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</t>
  </si>
  <si>
    <t>Kompresy chłonne jałowe o wymiarach 20 x 40 cm, w opakowaniu po 10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</t>
  </si>
  <si>
    <t>Kompresy czterowarstwowe o bardzo wysokiej chłonności otoczone dwuwarstwową włókniną, jałowe o wymiarach 10 x 10 cm w opakowaniu po 25 sztuk. Warstwa chłonna zawiera pulpę celulozową oraz superabsorbent o bardzo wysokich właściwościach wchłaniania, a z uwagi na swoją miękkość ma dodatkowo właściwości wyściełające.</t>
  </si>
  <si>
    <t>Kompresy ze 100% gazy bawełnianej o dużej chłonności, dobrze przepuszczające powietrze, niejałowe o wymiarach 5 x 5 cm pakowane po 100 sztuk; 17-nitkowe, 8-warstwowe</t>
  </si>
  <si>
    <t>Kompresy ze 100% gazy bawełnianej o dużej chłonności, dobrze przepuszczające powietrze, niejałowe o wymiarach 7,5 x 7,5 cm pakowane po 100 sztuk; 17-nitkowe, 8-warstwowe</t>
  </si>
  <si>
    <t>Kompresy ze 100% gazy bawełnianej o dużej chłonności, dobrze przepuszczające powietrze, miękkie, jałowe o wymiarach 10 x 10 cm, 17-nitkowe, 8- warstwowe w opakowaniach ( 25 x 2 szt )</t>
  </si>
  <si>
    <t>Serweta jałowa włókninowa dwuwarstwowa pełnobarierowa o wymiarach 50 x 60 cm; nieprzylepna z otworem 5 cm; w opakowaniach po 70 sztuk</t>
  </si>
  <si>
    <t>Kompresy ze 100% gazy bawełnianej o dużej chłonności, dobrze przepuszczające powietrze, miękkie, jałowe o wymiarach 5 x 5 cm, 17-nitkowe, 8- warstwowe w opakowaniach ( 25 x 2 szt )</t>
  </si>
  <si>
    <t>Pakiet nr 3 – Opaski i opatrunki (18 pozycji)</t>
  </si>
  <si>
    <t>Antybakteryjny jałowy opatrunek z hydrofobowej siatki poliamidowej pokrytej srebrem metalicznym i impregnowanej nie zawierającą wazeliny maścią z tłuszczów obojętnych przeznaczony do bezurazowego opatrywania ran, o wymiarach 10 x 10 cm x 1 szt</t>
  </si>
  <si>
    <t>szt.</t>
  </si>
  <si>
    <t>Gaza opatrunkowa bawełniana w składkach, niejałowa, bielona nadtlenkiem wodoru, chłonna, gładka, przepuszczająca powietrze, 13-nitkowa, w rozmiarze 90 cm x 1 mb</t>
  </si>
  <si>
    <t>mb</t>
  </si>
  <si>
    <t>Opaska elastyczna tkana z zapinką, delikatna, lekka, hypoalergiczna, niejałowa, dobrze dopasowuje się do kształtów ciała, o wymiarach 12 cm x 5 m x 1 sztuka</t>
  </si>
  <si>
    <t>szt</t>
  </si>
  <si>
    <t>Opaska elastyczna tkana z zapinką, delikatna, lekka, hypoalergiczna, niejałowa, dobrze dopasowuje się do kształtów ciała, o wymiarach 15 cm x 5 m x 1 sztuka</t>
  </si>
  <si>
    <t xml:space="preserve">Opaska elastyczna podtrzymująca o rozciągliwości 160% o wymiarach 10 cm x 4 m x 1 sztuka, dobrze przylegająca, przepuszczająca powietrze; nie zsuwa się i nadmiernie nie uciska; przeznaczona do podtrzymywania wszelkiego rodzaju opatrunków </t>
  </si>
  <si>
    <t xml:space="preserve">Opaska elastyczna podtrzymująca o rozciągliwości 160% o wymiarach 6 cm x 4 m x 1 sztuka, dobrze przylegająca, przepuszczająca powietrze; nie zsuwa się i nadmiernie nie uciska; przeznaczona do podtrzymywania wszelkiego rodzaju opatrunków </t>
  </si>
  <si>
    <t>Opaska elastyczna tkana z zapinką, delikatna, lekka, hypoalergiczna, niejałowa, dobrze dopasowuje się do kształtów ciała, o wymiarach 10 cm x 5 m x 1 sztuka</t>
  </si>
  <si>
    <t>Samoprzylepny, jałowy chłonny opatrunek hydrokoloidowy o wymiarach 10 x 10 cm x 1 szt z poliuretanową powłoką okrywającą przepuszczalną dla gazów, nie przepuszczającą cieczy i drobnoustrojów chorobotwórczych. Spłaszczone brzegi hydrokoloidu zapewniają dobre przyleganie także w miejscach trudnych do zaopatrzenia. Przeznaczony do opatrywania ran o umiarkowanej lub małej ilości wydzieliny</t>
  </si>
  <si>
    <t>Samoprzylepny, jałowy chłonny opatrunek hydrokoloidowy o wymiarach 15 x 15 cm x 1 szt z poliuretanową powłoką okrywającą przepuszczalną dla gazów, nie przepuszczającą cieczy i drobnoustrojów chorobotwórczych. Spłaszczone brzegi hydrokoloidu zapewniają dobre przyleganie także w miejscach trudnych do zaopatrzenia. Przeznaczony do opatrywania ran o umiarkowanej lub małej ilości wydzieliny</t>
  </si>
  <si>
    <t>Przezroczysty jałowy opatrunek hydrożelowy o wymiarach 20 x 20 cm x 1 szt z chłonnego polimeru na bazie hybrydu poliuretanu i polikarbamidu z zawartością propylenoglikolu. Zatrzymuje drobnoustroje w strukturze żelu zapobiegając zakażeniom wtórnym. Przeznaczony do opatrywania ran trudno gojących się będących w fazie ziarninowania i naskórkowania</t>
  </si>
  <si>
    <t>Przezroczysty jałowy opatrunek hydrożelowy o wymiarach 10 x 10 cm x 1 szt z chłonnego polimeru na bazie hybrydu poliuretanu i polikarbamidu z zawartością propylenoglikolu. Zatrzymuje drobnoustroje w strukturze żelu zapobiegając zakażeniom wtórnym. Przeznaczony do opatrywania ran trudno gojących się będących w fazie ziarninowania i naskórkowania</t>
  </si>
  <si>
    <t>Przezroczysty jałowy samoprzylepny opatrunek z folii poliuretanowej o wymiarach 10 x 20 cm pakowany po 25 sztuk, wyposażony dodatkowo w warstwę chłonną, która dobrze chłonie wydzielinę, ochrania ranę i dzięki pokryciu włókniną poliestrową nie przykleja się do niej.</t>
  </si>
  <si>
    <t>Gazik włókninowy (wiskoza,poliester) nasączony 0,4 ml 70% alkoholu izopropylowego w rozmiarze 30 x 60 mm pakowany po 100 sztuk; przeznaczony do oczyszczania skóry przed iniekcjami, pobieraniem krwi</t>
  </si>
  <si>
    <t>Opatrunek z włókien alginianu wapnia i polisorbatu o wymiarach 10 x 10 cm x 1 szt, jałowy, do opatrywania średnio do silnie sączących lub krwawiących ran. W zetknięciu z solami sodowymi występującymi w wydzielinie z rany, włókna alginianu przekształcają się w żel zapewniający wilgotne środowisko sprzyjające naturalnemu gojeniu się rany</t>
  </si>
  <si>
    <t xml:space="preserve">Przezroczysty samoprzylepny opatrunek z folii poliuretanowej, jałowy, o wymiarach 12 x 25 cm pakowany po 25 sztuk, wodoodporny, doskonale dopasowuje się do kształtów ciała; przeznaczony między innymi jako ochrona przed wtórnym zakażeniem i mechanicznym podrażnieniem suchych, pierwotnie gojących się ran znajdujących się w fazie naskórkowania </t>
  </si>
  <si>
    <t>Opaska gipsowa, 3 m x 15 cm,super szybko wiążąca ( 6 min ), pakowana po 2 sztuki</t>
  </si>
  <si>
    <t>op.</t>
  </si>
  <si>
    <t>Siatka elastyczna zawierająca min 50% bawełny na nogę dorosłego i głowę dziecka; duża rozciągliwość, powrót do stanu poprzedniego; stabilność ucisku, brak pylenia i strzępienia się; w opakowaniach po 10 – 12 m w stanie spoczynku</t>
  </si>
  <si>
    <t>Przezroczysty samoprzylepny jałowy opatrunek z folii poliuretanowej o wymiarach 6 x 10 cm pakowany po 100 sztuk, wodoodporny; przeznaczony między innymi jako jałowe pokrycie i ochrona suchych lub słabo sączących i nie zainfekowanych ran</t>
  </si>
  <si>
    <t>Pakiet nr 4 – Wata, wkłady anatomiczne, majtki chłonne, podpaski (5 pozycji)</t>
  </si>
  <si>
    <t>Wata celulozowa w płatach, bielona, równomiernie marszczona, niepyląca, miękka, niełamliwa, chłonna w rozmiarze 40 x 60 cm</t>
  </si>
  <si>
    <t>kg</t>
  </si>
  <si>
    <t>Wkłady anatomiczne dla kobiet o wymiarach 34 x 13 cm. Posiadają: ultrachłonny wkład pokryty włókniną, wkład chłonny wzmocniony w okolicy krocza, specjalną warstwę odprowadzającą wilgoć do środka, elastyczny brzeg przylegający do powierzchni uda. Mocowane do bielizny za pomocą paska klejonego. Pakowane po 14 sztuk.</t>
  </si>
  <si>
    <t>Majtki chłonne ( obwód 100 – 150 cm ) dla pacjentów mobilnych z problemem nietrzymania moczu lub stolca ( stopień średni i ciężki ); dopasowane do kształtu ciała i niewidoczne pod ubraniem; posiadają: trójwarstwowy wkład chłonny chroniący przed przeciekaniem, elastyczne ściągacze i wewnętrzne zakładki boczne, specjalną warstwę odprowadzającą wilgoć do środka; pakowane po 14 sztuk</t>
  </si>
  <si>
    <t>Podpaski higieniczne normal pakowane po 12 sztuk; stabilny pasek klejący uniemożliwia przesuwanie podpaski; warstwa spodnia pokryta folią oddychającą, która skutecznie chroni bieliznę i pozwala skórze swobodnie oddychać</t>
  </si>
  <si>
    <t>Wata opatrunkowa bawełniano-wiskozowa 70/30 lub 50/50 w opakowaniach po 500 g</t>
  </si>
  <si>
    <t>Pakiet nr 5 – Podkłady (3 pozycje)</t>
  </si>
  <si>
    <t>Podkłady higieniczne  60 x 90 cm pakowane po 30 sztuk; chłonność min 750 ml;  z wkładem z miękkiej rozdrobnionej celulozy i folią zewnętrzną nieprzepuszczającą wilgoci</t>
  </si>
  <si>
    <t>Pokrowiec na materac foliowy, jednorazowego użytku, w rozmiarze 210 x 90 x 20 cm, z gumką w oplocie, folia polietylen o grubości 30 mikronów</t>
  </si>
  <si>
    <t>Podkłady higieniczne  70 x 180 cm pakowane po 30 sztuk; chłonność min 1750 ml;  z wkładem z miękkiej rozdrobnionej celulozy i superabsorbentem;  folia zewnętrzna nieprzepuszczająca wilgoci, z bokami z folii do podłożenia pod materac</t>
  </si>
  <si>
    <t>Pakiet nr 6 – Plastry (4 pozycje)</t>
  </si>
  <si>
    <t>Hipoalergiczny przylepiec z włókniny do mocowania i pokrywania całej powierzchni opatrunku o wymiarach 15 cm x 10 m x 1 rolka</t>
  </si>
  <si>
    <t>Hipoalergiczny przylepiec z tkaniny wiskozowej w kolorze cielistym pokryty klejem z syntetycznego kauczuku naniesionym paskami, przepuszcza powietrze i parę wodną, impregnowany hydrofobowo od strony zewnętrznej w celu zabezpieczenia przed zawilgoceniem, o wymiarach 1,25 cm x 5 m x 1 szpulka</t>
  </si>
  <si>
    <t>Hipoalergiczny przylepiec z tkaniny wiskozowej w kolorze cielistym pokryty klejem z syntetycznego kauczuku naniesionym paskami, przepuszcza powietrze i parę wodną, impregnowany hydrofobowo od strony zewnętrznej w celu zabezpieczenia przed zawilgoceniem, o wymiarach 2,5 cm x 5 m x 1 szpulka</t>
  </si>
  <si>
    <t xml:space="preserve">Plaster z miękkiej włókniny, do cięcia na dowolny rozmiar, dla skóry wrażliwej; przepuszczający powietrze i nie przyklejający się do rany, o wymiarach 6 cm x 1 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</si>
</sst>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"/>
    <numFmt numFmtId="168" formatCode="#,##0"/>
    <numFmt numFmtId="169" formatCode="0%"/>
    <numFmt numFmtId="170" formatCode="0.00%"/>
  </numFmts>
  <fonts count="7">
    <font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7" fontId="2" fillId="0" borderId="0" xfId="0" applyNumberFormat="1" applyFont="1" applyFill="1" applyAlignment="1">
      <alignment vertical="top"/>
    </xf>
    <xf numFmtId="164" fontId="3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164" fontId="2" fillId="0" borderId="1" xfId="0" applyFont="1" applyFill="1" applyBorder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4" fontId="2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70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8" fontId="2" fillId="0" borderId="1" xfId="0" applyNumberFormat="1" applyFont="1" applyFill="1" applyBorder="1" applyAlignment="1">
      <alignment horizontal="center" vertical="top"/>
    </xf>
    <xf numFmtId="164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16384" width="11.57421875" style="2" customWidth="1"/>
  </cols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12.75">
      <c r="A2" s="4"/>
      <c r="B2" s="5"/>
      <c r="C2" s="5"/>
      <c r="D2" s="6"/>
      <c r="E2" s="7"/>
      <c r="F2" s="7"/>
      <c r="G2" s="8"/>
      <c r="H2" s="8"/>
      <c r="I2" s="8"/>
      <c r="J2" s="6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45.75">
      <c r="A4" s="13">
        <v>1</v>
      </c>
      <c r="B4" s="14" t="s">
        <v>12</v>
      </c>
      <c r="C4" s="15" t="s">
        <v>13</v>
      </c>
      <c r="D4" s="16">
        <v>310</v>
      </c>
      <c r="E4" s="17"/>
      <c r="F4" s="18"/>
      <c r="G4" s="19">
        <f>(F4*E4)+F4</f>
        <v>0</v>
      </c>
      <c r="H4" s="20">
        <f>D4*F4</f>
        <v>0</v>
      </c>
      <c r="I4" s="20">
        <f>H4*E4</f>
        <v>0</v>
      </c>
      <c r="J4" s="20">
        <f>H4+I4</f>
        <v>0</v>
      </c>
      <c r="K4" s="21"/>
    </row>
    <row r="5" spans="1:11" s="22" customFormat="1" ht="45.75">
      <c r="A5" s="13">
        <v>2</v>
      </c>
      <c r="B5" s="14" t="s">
        <v>14</v>
      </c>
      <c r="C5" s="15" t="s">
        <v>13</v>
      </c>
      <c r="D5" s="16">
        <v>15</v>
      </c>
      <c r="E5" s="17"/>
      <c r="F5" s="18"/>
      <c r="G5" s="19">
        <f>(F5*E5)+F5</f>
        <v>0</v>
      </c>
      <c r="H5" s="20">
        <f>D5*F5</f>
        <v>0</v>
      </c>
      <c r="I5" s="20">
        <f>H5*E5</f>
        <v>0</v>
      </c>
      <c r="J5" s="20">
        <f>H5+I5</f>
        <v>0</v>
      </c>
      <c r="K5" s="21"/>
    </row>
    <row r="6" spans="1:11" s="22" customFormat="1" ht="45.75">
      <c r="A6" s="13">
        <v>3</v>
      </c>
      <c r="B6" s="14" t="s">
        <v>15</v>
      </c>
      <c r="C6" s="15" t="s">
        <v>13</v>
      </c>
      <c r="D6" s="16">
        <v>900</v>
      </c>
      <c r="E6" s="17"/>
      <c r="F6" s="18"/>
      <c r="G6" s="19">
        <f>(F6*E6)+F6</f>
        <v>0</v>
      </c>
      <c r="H6" s="20">
        <f>D6*F6</f>
        <v>0</v>
      </c>
      <c r="I6" s="20">
        <f>H6*E6</f>
        <v>0</v>
      </c>
      <c r="J6" s="20">
        <f>H6+I6</f>
        <v>0</v>
      </c>
      <c r="K6" s="21"/>
    </row>
    <row r="7" spans="1:11" ht="12.75">
      <c r="A7" s="23"/>
      <c r="B7" s="24"/>
      <c r="C7" s="25"/>
      <c r="D7" s="26"/>
      <c r="E7" s="27"/>
      <c r="G7" s="28" t="s">
        <v>16</v>
      </c>
      <c r="H7" s="29">
        <f>SUM(H4:H6)</f>
        <v>0</v>
      </c>
      <c r="I7" s="29">
        <f>SUM(I4:I6)</f>
        <v>0</v>
      </c>
      <c r="J7" s="29">
        <f>SUM(J4:J6)</f>
        <v>0</v>
      </c>
      <c r="K7" s="30"/>
    </row>
    <row r="10" ht="12.75">
      <c r="B10" s="31"/>
    </row>
    <row r="12" ht="12.75">
      <c r="B12" s="32"/>
    </row>
    <row r="13" spans="7:9" ht="12.75" customHeight="1">
      <c r="G13" s="33"/>
      <c r="H13" s="33"/>
      <c r="I13" s="33"/>
    </row>
    <row r="14" spans="7:10" ht="12.75" customHeight="1">
      <c r="G14" s="34"/>
      <c r="H14" s="35"/>
      <c r="I14" s="35"/>
      <c r="J14" s="35"/>
    </row>
  </sheetData>
  <sheetProtection selectLockedCells="1" selectUnlockedCells="1"/>
  <mergeCells count="2">
    <mergeCell ref="A1:K1"/>
    <mergeCell ref="G13:I13"/>
  </mergeCells>
  <printOptions/>
  <pageMargins left="0.39375" right="0.39375" top="0.898611111111111" bottom="0.9312499999999999" header="0.7875" footer="0.39375"/>
  <pageSetup horizontalDpi="300" verticalDpi="300" orientation="landscape" paperSize="9"/>
  <headerFooter alignWithMargins="0">
    <oddHeader>&amp;R&amp;"Times New Roman,Normalny"&amp;8Załącznik nr 2</oddHeader>
    <oddFooter>&amp;L&amp;"Times New Roman,Normalny"&amp;8DzV. 27. PN. 16. 2015&amp;C&amp;8........................................................................................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16384" width="11.57421875" style="2" customWidth="1"/>
  </cols>
  <sheetData>
    <row r="1" spans="1:11" ht="12.7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12.75">
      <c r="A2" s="4"/>
      <c r="B2" s="5"/>
      <c r="C2" s="5"/>
      <c r="D2" s="6"/>
      <c r="E2" s="7"/>
      <c r="F2" s="7"/>
      <c r="G2" s="8"/>
      <c r="H2" s="8"/>
      <c r="I2" s="8"/>
      <c r="J2" s="6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34.5">
      <c r="A4" s="13">
        <v>1</v>
      </c>
      <c r="B4" s="14" t="s">
        <v>18</v>
      </c>
      <c r="C4" s="15" t="s">
        <v>13</v>
      </c>
      <c r="D4" s="16">
        <v>520</v>
      </c>
      <c r="E4" s="17"/>
      <c r="F4" s="18"/>
      <c r="G4" s="19">
        <f>(F4*E4)+F4</f>
        <v>0</v>
      </c>
      <c r="H4" s="20">
        <f>D4*F4</f>
        <v>0</v>
      </c>
      <c r="I4" s="20">
        <f>H4*E4</f>
        <v>0</v>
      </c>
      <c r="J4" s="20">
        <f>H4+I4</f>
        <v>0</v>
      </c>
      <c r="K4" s="21"/>
    </row>
    <row r="5" spans="1:11" s="22" customFormat="1" ht="90.75">
      <c r="A5" s="13">
        <v>2</v>
      </c>
      <c r="B5" s="14" t="s">
        <v>19</v>
      </c>
      <c r="C5" s="15" t="s">
        <v>13</v>
      </c>
      <c r="D5" s="16">
        <v>40</v>
      </c>
      <c r="E5" s="17"/>
      <c r="F5" s="18"/>
      <c r="G5" s="19">
        <f>(F5*E5)+F5</f>
        <v>0</v>
      </c>
      <c r="H5" s="20">
        <f>D5*F5</f>
        <v>0</v>
      </c>
      <c r="I5" s="20">
        <f>H5*E5</f>
        <v>0</v>
      </c>
      <c r="J5" s="20">
        <f>H5+I5</f>
        <v>0</v>
      </c>
      <c r="K5" s="21"/>
    </row>
    <row r="6" spans="1:11" s="22" customFormat="1" ht="90.75">
      <c r="A6" s="13">
        <v>3</v>
      </c>
      <c r="B6" s="14" t="s">
        <v>20</v>
      </c>
      <c r="C6" s="15" t="s">
        <v>13</v>
      </c>
      <c r="D6" s="16">
        <v>50</v>
      </c>
      <c r="E6" s="17"/>
      <c r="F6" s="18"/>
      <c r="G6" s="19">
        <f>(F6*E6)+F6</f>
        <v>0</v>
      </c>
      <c r="H6" s="20">
        <f>D6*F6</f>
        <v>0</v>
      </c>
      <c r="I6" s="20">
        <f>H6*E6</f>
        <v>0</v>
      </c>
      <c r="J6" s="20">
        <f>H6+I6</f>
        <v>0</v>
      </c>
      <c r="K6" s="36"/>
    </row>
    <row r="7" spans="1:11" s="22" customFormat="1" ht="68.25">
      <c r="A7" s="13">
        <v>4</v>
      </c>
      <c r="B7" s="14" t="s">
        <v>21</v>
      </c>
      <c r="C7" s="15" t="s">
        <v>13</v>
      </c>
      <c r="D7" s="16">
        <v>20</v>
      </c>
      <c r="E7" s="17"/>
      <c r="F7" s="18"/>
      <c r="G7" s="19">
        <f>(F7*E7)+F7</f>
        <v>0</v>
      </c>
      <c r="H7" s="20">
        <f>D7*F7</f>
        <v>0</v>
      </c>
      <c r="I7" s="20">
        <f>H7*E7</f>
        <v>0</v>
      </c>
      <c r="J7" s="20">
        <f>H7+I7</f>
        <v>0</v>
      </c>
      <c r="K7" s="36"/>
    </row>
    <row r="8" spans="1:11" s="22" customFormat="1" ht="34.5">
      <c r="A8" s="13">
        <v>5</v>
      </c>
      <c r="B8" s="14" t="s">
        <v>22</v>
      </c>
      <c r="C8" s="15" t="s">
        <v>13</v>
      </c>
      <c r="D8" s="16">
        <v>1000</v>
      </c>
      <c r="E8" s="17"/>
      <c r="F8" s="18"/>
      <c r="G8" s="19">
        <f>(F8*E8)+F8</f>
        <v>0</v>
      </c>
      <c r="H8" s="20">
        <f>D8*F8</f>
        <v>0</v>
      </c>
      <c r="I8" s="20">
        <f>H8*E8</f>
        <v>0</v>
      </c>
      <c r="J8" s="20">
        <f>H8+I8</f>
        <v>0</v>
      </c>
      <c r="K8" s="36"/>
    </row>
    <row r="9" spans="1:11" s="22" customFormat="1" ht="34.5">
      <c r="A9" s="13">
        <v>6</v>
      </c>
      <c r="B9" s="14" t="s">
        <v>23</v>
      </c>
      <c r="C9" s="15" t="s">
        <v>13</v>
      </c>
      <c r="D9" s="16">
        <v>410</v>
      </c>
      <c r="E9" s="17"/>
      <c r="F9" s="18"/>
      <c r="G9" s="19">
        <f>(F9*E9)+F9</f>
        <v>0</v>
      </c>
      <c r="H9" s="20">
        <f>D9*F9</f>
        <v>0</v>
      </c>
      <c r="I9" s="20">
        <f>H9*E9</f>
        <v>0</v>
      </c>
      <c r="J9" s="20">
        <f>H9+I9</f>
        <v>0</v>
      </c>
      <c r="K9" s="36"/>
    </row>
    <row r="10" spans="1:11" s="22" customFormat="1" ht="34.5">
      <c r="A10" s="13">
        <v>7</v>
      </c>
      <c r="B10" s="14" t="s">
        <v>24</v>
      </c>
      <c r="C10" s="15" t="s">
        <v>13</v>
      </c>
      <c r="D10" s="16">
        <v>410</v>
      </c>
      <c r="E10" s="17"/>
      <c r="F10" s="18"/>
      <c r="G10" s="19">
        <f>(F10*E10)+F10</f>
        <v>0</v>
      </c>
      <c r="H10" s="20">
        <f>D10*F10</f>
        <v>0</v>
      </c>
      <c r="I10" s="20">
        <f>H10*E10</f>
        <v>0</v>
      </c>
      <c r="J10" s="20">
        <f>H10+I10</f>
        <v>0</v>
      </c>
      <c r="K10" s="36"/>
    </row>
    <row r="11" spans="1:11" s="22" customFormat="1" ht="34.5">
      <c r="A11" s="13">
        <v>8</v>
      </c>
      <c r="B11" s="14" t="s">
        <v>25</v>
      </c>
      <c r="C11" s="15" t="s">
        <v>13</v>
      </c>
      <c r="D11" s="16">
        <v>8</v>
      </c>
      <c r="E11" s="17"/>
      <c r="F11" s="18"/>
      <c r="G11" s="19">
        <f>(F11*E11)+F11</f>
        <v>0</v>
      </c>
      <c r="H11" s="20">
        <f>D11*F11</f>
        <v>0</v>
      </c>
      <c r="I11" s="20">
        <f>H11*E11</f>
        <v>0</v>
      </c>
      <c r="J11" s="20">
        <f>H11+I11</f>
        <v>0</v>
      </c>
      <c r="K11" s="36"/>
    </row>
    <row r="12" spans="1:11" s="22" customFormat="1" ht="34.5">
      <c r="A12" s="13">
        <v>9</v>
      </c>
      <c r="B12" s="14" t="s">
        <v>26</v>
      </c>
      <c r="C12" s="15" t="s">
        <v>13</v>
      </c>
      <c r="D12" s="16">
        <v>1280</v>
      </c>
      <c r="E12" s="17"/>
      <c r="F12" s="18"/>
      <c r="G12" s="19">
        <f>(F12*E12)+F12</f>
        <v>0</v>
      </c>
      <c r="H12" s="20">
        <f>D12*F12</f>
        <v>0</v>
      </c>
      <c r="I12" s="20">
        <f>H12*E12</f>
        <v>0</v>
      </c>
      <c r="J12" s="20">
        <f>H12+I12</f>
        <v>0</v>
      </c>
      <c r="K12" s="36"/>
    </row>
    <row r="13" spans="1:10" ht="12.75">
      <c r="A13" s="23"/>
      <c r="B13" s="24"/>
      <c r="C13" s="25"/>
      <c r="D13" s="26"/>
      <c r="E13" s="27"/>
      <c r="G13" s="28" t="s">
        <v>16</v>
      </c>
      <c r="H13" s="29">
        <f>SUM(H4:H12)</f>
        <v>0</v>
      </c>
      <c r="I13" s="29">
        <f>SUM(I4:I12)</f>
        <v>0</v>
      </c>
      <c r="J13" s="29">
        <f>SUM(J4:J12)</f>
        <v>0</v>
      </c>
    </row>
    <row r="16" ht="12.75">
      <c r="B16" s="31"/>
    </row>
    <row r="18" ht="12.75">
      <c r="B18" s="32"/>
    </row>
    <row r="19" spans="7:9" ht="12.75" customHeight="1">
      <c r="G19" s="33"/>
      <c r="H19" s="33"/>
      <c r="I19" s="33"/>
    </row>
    <row r="20" spans="7:10" ht="12.75" customHeight="1">
      <c r="G20" s="34"/>
      <c r="H20" s="35"/>
      <c r="I20" s="35"/>
      <c r="J20" s="35"/>
    </row>
  </sheetData>
  <sheetProtection selectLockedCells="1" selectUnlockedCells="1"/>
  <mergeCells count="2">
    <mergeCell ref="A1:K1"/>
    <mergeCell ref="G19:I19"/>
  </mergeCells>
  <printOptions/>
  <pageMargins left="0.39375" right="0.39375" top="0.898611111111111" bottom="0.9312499999999999" header="0.7875" footer="0.39375"/>
  <pageSetup horizontalDpi="300" verticalDpi="300" orientation="landscape" paperSize="9"/>
  <headerFooter alignWithMargins="0">
    <oddHeader>&amp;R&amp;"Times New Roman,Normalny"&amp;8Załącznik nr 2</oddHeader>
    <oddFooter>&amp;L&amp;"Times New Roman,Normalny"&amp;8DzV. 27. PN. 16. 2015&amp;C&amp;8........................................................................................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16384" width="11.57421875" style="2" customWidth="1"/>
  </cols>
  <sheetData>
    <row r="1" spans="1:11" ht="12.7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12.75">
      <c r="A2" s="4"/>
      <c r="B2" s="5"/>
      <c r="C2" s="5"/>
      <c r="D2" s="6"/>
      <c r="E2" s="7"/>
      <c r="F2" s="7"/>
      <c r="G2" s="8"/>
      <c r="H2" s="8"/>
      <c r="I2" s="8"/>
      <c r="J2" s="6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57">
      <c r="A4" s="13">
        <v>1</v>
      </c>
      <c r="B4" s="14" t="s">
        <v>28</v>
      </c>
      <c r="C4" s="15" t="s">
        <v>29</v>
      </c>
      <c r="D4" s="16">
        <v>200</v>
      </c>
      <c r="E4" s="17"/>
      <c r="F4" s="18"/>
      <c r="G4" s="19">
        <f>(F4*E4)+F4</f>
        <v>0</v>
      </c>
      <c r="H4" s="20">
        <f>D4*F4</f>
        <v>0</v>
      </c>
      <c r="I4" s="20">
        <f>H4*E4</f>
        <v>0</v>
      </c>
      <c r="J4" s="20">
        <f>H4+I4</f>
        <v>0</v>
      </c>
      <c r="K4" s="21"/>
    </row>
    <row r="5" spans="1:11" s="22" customFormat="1" ht="34.5">
      <c r="A5" s="13">
        <v>2</v>
      </c>
      <c r="B5" s="14" t="s">
        <v>30</v>
      </c>
      <c r="C5" s="15" t="s">
        <v>31</v>
      </c>
      <c r="D5" s="16">
        <v>2000</v>
      </c>
      <c r="E5" s="17"/>
      <c r="F5" s="18"/>
      <c r="G5" s="19">
        <f>(F5*E5)+F5</f>
        <v>0</v>
      </c>
      <c r="H5" s="20">
        <f>D5*F5</f>
        <v>0</v>
      </c>
      <c r="I5" s="20">
        <f>H5*E5</f>
        <v>0</v>
      </c>
      <c r="J5" s="20">
        <f>H5+I5</f>
        <v>0</v>
      </c>
      <c r="K5" s="21"/>
    </row>
    <row r="6" spans="1:11" s="22" customFormat="1" ht="34.5">
      <c r="A6" s="13">
        <v>3</v>
      </c>
      <c r="B6" s="14" t="s">
        <v>32</v>
      </c>
      <c r="C6" s="15" t="s">
        <v>33</v>
      </c>
      <c r="D6" s="16">
        <v>40</v>
      </c>
      <c r="E6" s="17"/>
      <c r="F6" s="18"/>
      <c r="G6" s="19">
        <f>(F6*E6)+F6</f>
        <v>0</v>
      </c>
      <c r="H6" s="20">
        <f>D6*F6</f>
        <v>0</v>
      </c>
      <c r="I6" s="20">
        <f>H6*E6</f>
        <v>0</v>
      </c>
      <c r="J6" s="20">
        <f>H6+I6</f>
        <v>0</v>
      </c>
      <c r="K6" s="36"/>
    </row>
    <row r="7" spans="1:11" s="22" customFormat="1" ht="34.5">
      <c r="A7" s="13">
        <v>4</v>
      </c>
      <c r="B7" s="14" t="s">
        <v>34</v>
      </c>
      <c r="C7" s="15" t="s">
        <v>33</v>
      </c>
      <c r="D7" s="16">
        <v>20</v>
      </c>
      <c r="E7" s="17"/>
      <c r="F7" s="18"/>
      <c r="G7" s="19">
        <f>(F7*E7)+F7</f>
        <v>0</v>
      </c>
      <c r="H7" s="20">
        <f>D7*F7</f>
        <v>0</v>
      </c>
      <c r="I7" s="20">
        <f>H7*E7</f>
        <v>0</v>
      </c>
      <c r="J7" s="20">
        <f>H7+I7</f>
        <v>0</v>
      </c>
      <c r="K7" s="36"/>
    </row>
    <row r="8" spans="1:11" s="22" customFormat="1" ht="57">
      <c r="A8" s="13">
        <v>5</v>
      </c>
      <c r="B8" s="14" t="s">
        <v>35</v>
      </c>
      <c r="C8" s="15" t="s">
        <v>33</v>
      </c>
      <c r="D8" s="16">
        <v>12000</v>
      </c>
      <c r="E8" s="17"/>
      <c r="F8" s="18"/>
      <c r="G8" s="19">
        <f>(F8*E8)+F8</f>
        <v>0</v>
      </c>
      <c r="H8" s="20">
        <f>D8*F8</f>
        <v>0</v>
      </c>
      <c r="I8" s="20">
        <f>H8*E8</f>
        <v>0</v>
      </c>
      <c r="J8" s="20">
        <f>H8+I8</f>
        <v>0</v>
      </c>
      <c r="K8" s="36"/>
    </row>
    <row r="9" spans="1:11" s="22" customFormat="1" ht="57">
      <c r="A9" s="13">
        <v>6</v>
      </c>
      <c r="B9" s="14" t="s">
        <v>36</v>
      </c>
      <c r="C9" s="15" t="s">
        <v>33</v>
      </c>
      <c r="D9" s="16">
        <v>1900</v>
      </c>
      <c r="E9" s="17"/>
      <c r="F9" s="18"/>
      <c r="G9" s="19">
        <f>(F9*E9)+F9</f>
        <v>0</v>
      </c>
      <c r="H9" s="20">
        <f>D9*F9</f>
        <v>0</v>
      </c>
      <c r="I9" s="20">
        <f>H9*E9</f>
        <v>0</v>
      </c>
      <c r="J9" s="20">
        <f>H9+I9</f>
        <v>0</v>
      </c>
      <c r="K9" s="36"/>
    </row>
    <row r="10" spans="1:11" s="22" customFormat="1" ht="34.5">
      <c r="A10" s="13">
        <v>7</v>
      </c>
      <c r="B10" s="14" t="s">
        <v>37</v>
      </c>
      <c r="C10" s="15" t="s">
        <v>33</v>
      </c>
      <c r="D10" s="16">
        <v>20</v>
      </c>
      <c r="E10" s="17"/>
      <c r="F10" s="18"/>
      <c r="G10" s="19">
        <f>(F10*E10)+F10</f>
        <v>0</v>
      </c>
      <c r="H10" s="20">
        <f>D10*F10</f>
        <v>0</v>
      </c>
      <c r="I10" s="20">
        <f>H10*E10</f>
        <v>0</v>
      </c>
      <c r="J10" s="20">
        <f>H10+I10</f>
        <v>0</v>
      </c>
      <c r="K10" s="36"/>
    </row>
    <row r="11" spans="1:11" s="22" customFormat="1" ht="79.5">
      <c r="A11" s="13">
        <v>8</v>
      </c>
      <c r="B11" s="14" t="s">
        <v>38</v>
      </c>
      <c r="C11" s="15" t="s">
        <v>29</v>
      </c>
      <c r="D11" s="16">
        <v>100</v>
      </c>
      <c r="E11" s="17"/>
      <c r="F11" s="18"/>
      <c r="G11" s="19">
        <f>(F11*E11)+F11</f>
        <v>0</v>
      </c>
      <c r="H11" s="20">
        <f>D11*F11</f>
        <v>0</v>
      </c>
      <c r="I11" s="20">
        <f>H11*E11</f>
        <v>0</v>
      </c>
      <c r="J11" s="20">
        <f>H11+I11</f>
        <v>0</v>
      </c>
      <c r="K11" s="36"/>
    </row>
    <row r="12" spans="1:11" s="22" customFormat="1" ht="79.5">
      <c r="A12" s="13">
        <v>9</v>
      </c>
      <c r="B12" s="14" t="s">
        <v>39</v>
      </c>
      <c r="C12" s="15" t="s">
        <v>29</v>
      </c>
      <c r="D12" s="16">
        <v>35</v>
      </c>
      <c r="E12" s="17"/>
      <c r="F12" s="18"/>
      <c r="G12" s="19">
        <f>(F12*E12)+F12</f>
        <v>0</v>
      </c>
      <c r="H12" s="20">
        <f>D12*F12</f>
        <v>0</v>
      </c>
      <c r="I12" s="20">
        <f>H12*E12</f>
        <v>0</v>
      </c>
      <c r="J12" s="20">
        <f>H12+I12</f>
        <v>0</v>
      </c>
      <c r="K12" s="36"/>
    </row>
    <row r="13" spans="1:11" s="22" customFormat="1" ht="68.25">
      <c r="A13" s="13">
        <v>10</v>
      </c>
      <c r="B13" s="14" t="s">
        <v>40</v>
      </c>
      <c r="C13" s="15" t="s">
        <v>33</v>
      </c>
      <c r="D13" s="16">
        <v>3</v>
      </c>
      <c r="E13" s="17"/>
      <c r="F13" s="18"/>
      <c r="G13" s="19">
        <f>(F13*E13)+F13</f>
        <v>0</v>
      </c>
      <c r="H13" s="20">
        <f>D13*F13</f>
        <v>0</v>
      </c>
      <c r="I13" s="20">
        <f>H13*E13</f>
        <v>0</v>
      </c>
      <c r="J13" s="20">
        <f>H13+I13</f>
        <v>0</v>
      </c>
      <c r="K13" s="36"/>
    </row>
    <row r="14" spans="1:11" s="22" customFormat="1" ht="68.25">
      <c r="A14" s="13">
        <v>11</v>
      </c>
      <c r="B14" s="14" t="s">
        <v>41</v>
      </c>
      <c r="C14" s="15" t="s">
        <v>29</v>
      </c>
      <c r="D14" s="16">
        <v>20</v>
      </c>
      <c r="E14" s="17"/>
      <c r="F14" s="18"/>
      <c r="G14" s="19">
        <f>(F14*E14)+F14</f>
        <v>0</v>
      </c>
      <c r="H14" s="20">
        <f>D14*F14</f>
        <v>0</v>
      </c>
      <c r="I14" s="20">
        <f>H14*E14</f>
        <v>0</v>
      </c>
      <c r="J14" s="20">
        <f>H14+I14</f>
        <v>0</v>
      </c>
      <c r="K14" s="36"/>
    </row>
    <row r="15" spans="1:11" s="22" customFormat="1" ht="57">
      <c r="A15" s="13">
        <v>12</v>
      </c>
      <c r="B15" s="14" t="s">
        <v>42</v>
      </c>
      <c r="C15" s="15" t="s">
        <v>13</v>
      </c>
      <c r="D15" s="16">
        <v>2</v>
      </c>
      <c r="E15" s="17"/>
      <c r="F15" s="18"/>
      <c r="G15" s="19">
        <f>(F15*E15)+F15</f>
        <v>0</v>
      </c>
      <c r="H15" s="20">
        <f>D15*F15</f>
        <v>0</v>
      </c>
      <c r="I15" s="20">
        <f>H15*E15</f>
        <v>0</v>
      </c>
      <c r="J15" s="20">
        <f>H15+I15</f>
        <v>0</v>
      </c>
      <c r="K15" s="36"/>
    </row>
    <row r="16" spans="1:11" s="22" customFormat="1" ht="45.75">
      <c r="A16" s="13">
        <v>13</v>
      </c>
      <c r="B16" s="14" t="s">
        <v>43</v>
      </c>
      <c r="C16" s="15" t="s">
        <v>13</v>
      </c>
      <c r="D16" s="16">
        <v>60</v>
      </c>
      <c r="E16" s="17"/>
      <c r="F16" s="18"/>
      <c r="G16" s="19">
        <f>(F16*E16)+F16</f>
        <v>0</v>
      </c>
      <c r="H16" s="20">
        <f>D16*F16</f>
        <v>0</v>
      </c>
      <c r="I16" s="20">
        <f>H16*E16</f>
        <v>0</v>
      </c>
      <c r="J16" s="20">
        <f>H16+I16</f>
        <v>0</v>
      </c>
      <c r="K16" s="36"/>
    </row>
    <row r="17" spans="1:11" s="22" customFormat="1" ht="68.25">
      <c r="A17" s="13">
        <v>14</v>
      </c>
      <c r="B17" s="14" t="s">
        <v>44</v>
      </c>
      <c r="C17" s="15" t="s">
        <v>29</v>
      </c>
      <c r="D17" s="16">
        <v>40</v>
      </c>
      <c r="E17" s="17"/>
      <c r="F17" s="18"/>
      <c r="G17" s="19">
        <f>(F17*E17)+F17</f>
        <v>0</v>
      </c>
      <c r="H17" s="20">
        <f>D17*F17</f>
        <v>0</v>
      </c>
      <c r="I17" s="20">
        <f>H17*E17</f>
        <v>0</v>
      </c>
      <c r="J17" s="20">
        <f>H17+I17</f>
        <v>0</v>
      </c>
      <c r="K17" s="36"/>
    </row>
    <row r="18" spans="1:11" s="22" customFormat="1" ht="68.25">
      <c r="A18" s="13">
        <v>15</v>
      </c>
      <c r="B18" s="14" t="s">
        <v>45</v>
      </c>
      <c r="C18" s="15" t="s">
        <v>13</v>
      </c>
      <c r="D18" s="16">
        <v>5</v>
      </c>
      <c r="E18" s="17"/>
      <c r="F18" s="18"/>
      <c r="G18" s="19">
        <f>(F18*E18)+F18</f>
        <v>0</v>
      </c>
      <c r="H18" s="20">
        <f>D18*F18</f>
        <v>0</v>
      </c>
      <c r="I18" s="20">
        <f>H18*E18</f>
        <v>0</v>
      </c>
      <c r="J18" s="20">
        <f>H18+I18</f>
        <v>0</v>
      </c>
      <c r="K18" s="36"/>
    </row>
    <row r="19" spans="1:11" s="22" customFormat="1" ht="23.25">
      <c r="A19" s="13">
        <v>16</v>
      </c>
      <c r="B19" s="14" t="s">
        <v>46</v>
      </c>
      <c r="C19" s="13" t="s">
        <v>47</v>
      </c>
      <c r="D19" s="37">
        <v>5</v>
      </c>
      <c r="E19" s="17"/>
      <c r="F19" s="18"/>
      <c r="G19" s="19">
        <f>(F19*E19)+F19</f>
        <v>0</v>
      </c>
      <c r="H19" s="20">
        <f>D19*F19</f>
        <v>0</v>
      </c>
      <c r="I19" s="20">
        <f>H19*E19</f>
        <v>0</v>
      </c>
      <c r="J19" s="20">
        <f>H19+I19</f>
        <v>0</v>
      </c>
      <c r="K19" s="36"/>
    </row>
    <row r="20" spans="1:11" s="22" customFormat="1" ht="45.75">
      <c r="A20" s="13">
        <v>17</v>
      </c>
      <c r="B20" s="14" t="s">
        <v>48</v>
      </c>
      <c r="C20" s="13" t="s">
        <v>47</v>
      </c>
      <c r="D20" s="37">
        <v>15</v>
      </c>
      <c r="E20" s="17"/>
      <c r="F20" s="18"/>
      <c r="G20" s="19">
        <f>(F20*E20)+F20</f>
        <v>0</v>
      </c>
      <c r="H20" s="20">
        <f>D20*F20</f>
        <v>0</v>
      </c>
      <c r="I20" s="20">
        <f>H20*E20</f>
        <v>0</v>
      </c>
      <c r="J20" s="20">
        <f>H20+I20</f>
        <v>0</v>
      </c>
      <c r="K20" s="36"/>
    </row>
    <row r="21" spans="1:11" s="22" customFormat="1" ht="45.75">
      <c r="A21" s="13">
        <v>18</v>
      </c>
      <c r="B21" s="14" t="s">
        <v>49</v>
      </c>
      <c r="C21" s="15" t="s">
        <v>13</v>
      </c>
      <c r="D21" s="16">
        <v>2</v>
      </c>
      <c r="E21" s="17"/>
      <c r="F21" s="18"/>
      <c r="G21" s="19">
        <f>(F21*E21)+F21</f>
        <v>0</v>
      </c>
      <c r="H21" s="20">
        <f>D21*F21</f>
        <v>0</v>
      </c>
      <c r="I21" s="20">
        <f>H21*E21</f>
        <v>0</v>
      </c>
      <c r="J21" s="20">
        <f>H21+I21</f>
        <v>0</v>
      </c>
      <c r="K21" s="36"/>
    </row>
    <row r="22" spans="1:10" ht="12.75">
      <c r="A22" s="23"/>
      <c r="B22" s="24"/>
      <c r="C22" s="25"/>
      <c r="D22" s="26"/>
      <c r="E22" s="27"/>
      <c r="G22" s="28" t="s">
        <v>16</v>
      </c>
      <c r="H22" s="29">
        <f>SUM(H4:H21)</f>
        <v>0</v>
      </c>
      <c r="I22" s="29">
        <f>SUM(I4:I21)</f>
        <v>0</v>
      </c>
      <c r="J22" s="29">
        <f>SUM(J4:J21)</f>
        <v>0</v>
      </c>
    </row>
    <row r="25" ht="12.75">
      <c r="B25" s="31"/>
    </row>
    <row r="27" ht="12.75">
      <c r="B27" s="32"/>
    </row>
    <row r="28" spans="7:9" ht="12.75" customHeight="1">
      <c r="G28" s="33"/>
      <c r="H28" s="33"/>
      <c r="I28" s="33"/>
    </row>
    <row r="29" spans="7:10" ht="12.75" customHeight="1">
      <c r="G29" s="34"/>
      <c r="H29" s="35"/>
      <c r="I29" s="35"/>
      <c r="J29" s="35"/>
    </row>
  </sheetData>
  <sheetProtection selectLockedCells="1" selectUnlockedCells="1"/>
  <mergeCells count="2">
    <mergeCell ref="A1:K1"/>
    <mergeCell ref="G28:I28"/>
  </mergeCells>
  <printOptions/>
  <pageMargins left="0.39375" right="0.39375" top="0.898611111111111" bottom="0.9312499999999999" header="0.7875" footer="0.39375"/>
  <pageSetup horizontalDpi="300" verticalDpi="300" orientation="landscape" paperSize="9"/>
  <headerFooter alignWithMargins="0">
    <oddHeader>&amp;R&amp;"Times New Roman,Normalny"&amp;8Załącznik nr 2</oddHeader>
    <oddFooter>&amp;L&amp;8DzV. 27. PN. 16. 2015&amp;C&amp;8........................................................................................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16384" width="11.57421875" style="2" customWidth="1"/>
  </cols>
  <sheetData>
    <row r="1" spans="1:11" ht="12.75">
      <c r="A1" s="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12.75">
      <c r="A2" s="4"/>
      <c r="B2" s="5"/>
      <c r="C2" s="5"/>
      <c r="D2" s="6"/>
      <c r="E2" s="7"/>
      <c r="F2" s="7"/>
      <c r="G2" s="8"/>
      <c r="H2" s="8"/>
      <c r="I2" s="8"/>
      <c r="J2" s="6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23.25">
      <c r="A4" s="13">
        <v>1</v>
      </c>
      <c r="B4" s="14" t="s">
        <v>51</v>
      </c>
      <c r="C4" s="15" t="s">
        <v>52</v>
      </c>
      <c r="D4" s="16">
        <v>900</v>
      </c>
      <c r="E4" s="17"/>
      <c r="F4" s="18"/>
      <c r="G4" s="19">
        <f>(F4*E4)+F4</f>
        <v>0</v>
      </c>
      <c r="H4" s="20">
        <f>D4*F4</f>
        <v>0</v>
      </c>
      <c r="I4" s="20">
        <f>H4*E4</f>
        <v>0</v>
      </c>
      <c r="J4" s="20">
        <f>H4+I4</f>
        <v>0</v>
      </c>
      <c r="K4" s="21"/>
    </row>
    <row r="5" spans="1:11" s="22" customFormat="1" ht="68.25">
      <c r="A5" s="13">
        <v>2</v>
      </c>
      <c r="B5" s="14" t="s">
        <v>53</v>
      </c>
      <c r="C5" s="15" t="s">
        <v>13</v>
      </c>
      <c r="D5" s="16">
        <v>50</v>
      </c>
      <c r="E5" s="17"/>
      <c r="F5" s="18"/>
      <c r="G5" s="19">
        <f>(F5*E5)+F5</f>
        <v>0</v>
      </c>
      <c r="H5" s="20">
        <f>D5*F5</f>
        <v>0</v>
      </c>
      <c r="I5" s="20">
        <f>H5*E5</f>
        <v>0</v>
      </c>
      <c r="J5" s="20">
        <f>H5+I5</f>
        <v>0</v>
      </c>
      <c r="K5" s="21"/>
    </row>
    <row r="6" spans="1:11" s="22" customFormat="1" ht="79.5">
      <c r="A6" s="13">
        <v>3</v>
      </c>
      <c r="B6" s="14" t="s">
        <v>54</v>
      </c>
      <c r="C6" s="15" t="s">
        <v>13</v>
      </c>
      <c r="D6" s="16">
        <v>20</v>
      </c>
      <c r="E6" s="17"/>
      <c r="F6" s="18"/>
      <c r="G6" s="19">
        <f>(F6*E6)+F6</f>
        <v>0</v>
      </c>
      <c r="H6" s="20">
        <f>D6*F6</f>
        <v>0</v>
      </c>
      <c r="I6" s="20">
        <f>H6*E6</f>
        <v>0</v>
      </c>
      <c r="J6" s="20">
        <f>H6+I6</f>
        <v>0</v>
      </c>
      <c r="K6" s="21"/>
    </row>
    <row r="7" spans="1:11" s="22" customFormat="1" ht="45.75">
      <c r="A7" s="13">
        <v>4</v>
      </c>
      <c r="B7" s="14" t="s">
        <v>55</v>
      </c>
      <c r="C7" s="15" t="s">
        <v>13</v>
      </c>
      <c r="D7" s="16">
        <v>420</v>
      </c>
      <c r="E7" s="17"/>
      <c r="F7" s="18"/>
      <c r="G7" s="19">
        <f>(F7*E7)+F7</f>
        <v>0</v>
      </c>
      <c r="H7" s="20">
        <f>D7*F7</f>
        <v>0</v>
      </c>
      <c r="I7" s="20">
        <f>H7*E7</f>
        <v>0</v>
      </c>
      <c r="J7" s="20">
        <f>H7+I7</f>
        <v>0</v>
      </c>
      <c r="K7" s="21"/>
    </row>
    <row r="8" spans="1:11" s="22" customFormat="1" ht="23.25">
      <c r="A8" s="13">
        <v>5</v>
      </c>
      <c r="B8" s="14" t="s">
        <v>56</v>
      </c>
      <c r="C8" s="15" t="s">
        <v>13</v>
      </c>
      <c r="D8" s="16">
        <v>60</v>
      </c>
      <c r="E8" s="17"/>
      <c r="F8" s="18"/>
      <c r="G8" s="19">
        <f>(F8*E8)+F8</f>
        <v>0</v>
      </c>
      <c r="H8" s="20">
        <f>D8*F8</f>
        <v>0</v>
      </c>
      <c r="I8" s="20">
        <f>H8*E8</f>
        <v>0</v>
      </c>
      <c r="J8" s="20">
        <f>H8+I8</f>
        <v>0</v>
      </c>
      <c r="K8" s="36"/>
    </row>
    <row r="9" spans="1:10" ht="12.75">
      <c r="A9" s="23"/>
      <c r="B9" s="24"/>
      <c r="C9" s="25"/>
      <c r="D9" s="26"/>
      <c r="E9" s="27"/>
      <c r="G9" s="28" t="s">
        <v>16</v>
      </c>
      <c r="H9" s="29">
        <f>SUM(H4:H8)</f>
        <v>0</v>
      </c>
      <c r="I9" s="29">
        <f>SUM(I4:I8)</f>
        <v>0</v>
      </c>
      <c r="J9" s="29">
        <f>SUM(J4:J8)</f>
        <v>0</v>
      </c>
    </row>
    <row r="12" ht="12.75">
      <c r="B12" s="31"/>
    </row>
    <row r="14" ht="12.75">
      <c r="B14" s="32"/>
    </row>
    <row r="15" spans="7:9" ht="12.75" customHeight="1">
      <c r="G15" s="33"/>
      <c r="H15" s="33"/>
      <c r="I15" s="33"/>
    </row>
    <row r="16" spans="7:10" ht="12.75" customHeight="1">
      <c r="G16" s="34"/>
      <c r="H16" s="35"/>
      <c r="I16" s="35"/>
      <c r="J16" s="35"/>
    </row>
  </sheetData>
  <sheetProtection selectLockedCells="1" selectUnlockedCells="1"/>
  <mergeCells count="2">
    <mergeCell ref="A1:K1"/>
    <mergeCell ref="G15:I15"/>
  </mergeCells>
  <printOptions/>
  <pageMargins left="0.39375" right="0.39375" top="0.898611111111111" bottom="0.9312499999999999" header="0.7875" footer="0.39375"/>
  <pageSetup horizontalDpi="300" verticalDpi="300" orientation="landscape" paperSize="9"/>
  <headerFooter alignWithMargins="0">
    <oddHeader>&amp;R&amp;"Times New Roman,Normalny"&amp;8Załacznik nr 2</oddHeader>
    <oddFooter>&amp;L&amp;"Times New Roman,Normalny"&amp;8DzV. 27. PN. 16. 2015&amp;C&amp;8........................................................................................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16384" width="11.57421875" style="2" customWidth="1"/>
  </cols>
  <sheetData>
    <row r="1" spans="1:11" ht="12.7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12.75">
      <c r="A2" s="4"/>
      <c r="B2" s="5"/>
      <c r="C2" s="5"/>
      <c r="D2" s="6"/>
      <c r="E2" s="7"/>
      <c r="F2" s="7"/>
      <c r="G2" s="8"/>
      <c r="H2" s="8"/>
      <c r="I2" s="8"/>
      <c r="J2" s="6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34.5">
      <c r="A4" s="13">
        <v>1</v>
      </c>
      <c r="B4" s="14" t="s">
        <v>58</v>
      </c>
      <c r="C4" s="15" t="s">
        <v>13</v>
      </c>
      <c r="D4" s="16">
        <v>200</v>
      </c>
      <c r="E4" s="17"/>
      <c r="F4" s="18"/>
      <c r="G4" s="19">
        <f>(F4*E4)+F4</f>
        <v>0</v>
      </c>
      <c r="H4" s="20">
        <f>D4*F4</f>
        <v>0</v>
      </c>
      <c r="I4" s="20">
        <f>H4*E4</f>
        <v>0</v>
      </c>
      <c r="J4" s="20">
        <f>H4+I4</f>
        <v>0</v>
      </c>
      <c r="K4" s="21"/>
    </row>
    <row r="5" spans="1:11" s="22" customFormat="1" ht="34.5">
      <c r="A5" s="13">
        <v>2</v>
      </c>
      <c r="B5" s="14" t="s">
        <v>59</v>
      </c>
      <c r="C5" s="15" t="s">
        <v>33</v>
      </c>
      <c r="D5" s="16">
        <v>1000</v>
      </c>
      <c r="E5" s="17"/>
      <c r="F5" s="18"/>
      <c r="G5" s="19">
        <f>(F5*E5)+F5</f>
        <v>0</v>
      </c>
      <c r="H5" s="20">
        <f>D5*F5</f>
        <v>0</v>
      </c>
      <c r="I5" s="20">
        <f>H5*E5</f>
        <v>0</v>
      </c>
      <c r="J5" s="20">
        <f>H5+I5</f>
        <v>0</v>
      </c>
      <c r="K5" s="21"/>
    </row>
    <row r="6" spans="1:11" s="22" customFormat="1" ht="57">
      <c r="A6" s="13">
        <v>3</v>
      </c>
      <c r="B6" s="14" t="s">
        <v>60</v>
      </c>
      <c r="C6" s="15" t="s">
        <v>13</v>
      </c>
      <c r="D6" s="16">
        <v>330</v>
      </c>
      <c r="E6" s="17"/>
      <c r="F6" s="18"/>
      <c r="G6" s="19">
        <f>(F6*E6)+F6</f>
        <v>0</v>
      </c>
      <c r="H6" s="20">
        <f>D6*F6</f>
        <v>0</v>
      </c>
      <c r="I6" s="20">
        <f>H6*E6</f>
        <v>0</v>
      </c>
      <c r="J6" s="20">
        <f>H6+I6</f>
        <v>0</v>
      </c>
      <c r="K6" s="21"/>
    </row>
    <row r="7" spans="1:11" ht="12.75">
      <c r="A7" s="23"/>
      <c r="B7" s="24"/>
      <c r="C7" s="25"/>
      <c r="D7" s="26"/>
      <c r="E7" s="27"/>
      <c r="G7" s="28" t="s">
        <v>16</v>
      </c>
      <c r="H7" s="29">
        <f>SUM(H4:H6)</f>
        <v>0</v>
      </c>
      <c r="I7" s="29">
        <f>SUM(I4:I6)</f>
        <v>0</v>
      </c>
      <c r="J7" s="29">
        <f>SUM(J4:J6)</f>
        <v>0</v>
      </c>
      <c r="K7" s="30"/>
    </row>
    <row r="10" ht="12.75">
      <c r="B10" s="31"/>
    </row>
    <row r="12" ht="12.75">
      <c r="B12" s="32"/>
    </row>
    <row r="13" spans="7:9" ht="12.75" customHeight="1">
      <c r="G13" s="33"/>
      <c r="H13" s="33"/>
      <c r="I13" s="33"/>
    </row>
    <row r="14" spans="7:10" ht="12.75" customHeight="1">
      <c r="G14" s="34"/>
      <c r="H14" s="35"/>
      <c r="I14" s="35"/>
      <c r="J14" s="35"/>
    </row>
  </sheetData>
  <sheetProtection selectLockedCells="1" selectUnlockedCells="1"/>
  <mergeCells count="2">
    <mergeCell ref="A1:K1"/>
    <mergeCell ref="G13:I13"/>
  </mergeCells>
  <printOptions/>
  <pageMargins left="0.39375" right="0.39375" top="0.898611111111111" bottom="0.9312499999999999" header="0.7875" footer="0.39375"/>
  <pageSetup horizontalDpi="300" verticalDpi="300" orientation="landscape" paperSize="9"/>
  <headerFooter alignWithMargins="0">
    <oddHeader>&amp;R&amp;"Times New Roman,Normalny"&amp;8Załącznik nr 2</oddHeader>
    <oddFooter>&amp;L&amp;"Times New Roman,Normalny"&amp;8DzV. 27. PN. 16. 2015&amp;C&amp;8........................................................................................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16384" width="11.57421875" style="2" customWidth="1"/>
  </cols>
  <sheetData>
    <row r="1" spans="1:11" ht="12.7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12.75">
      <c r="A2" s="4"/>
      <c r="B2" s="5"/>
      <c r="C2" s="5"/>
      <c r="D2" s="6"/>
      <c r="E2" s="7"/>
      <c r="F2" s="7"/>
      <c r="G2" s="8"/>
      <c r="H2" s="8"/>
      <c r="I2" s="8"/>
      <c r="J2" s="6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23.25">
      <c r="A4" s="13">
        <v>1</v>
      </c>
      <c r="B4" s="14" t="s">
        <v>62</v>
      </c>
      <c r="C4" s="15" t="s">
        <v>13</v>
      </c>
      <c r="D4" s="16">
        <v>30</v>
      </c>
      <c r="E4" s="17"/>
      <c r="F4" s="18"/>
      <c r="G4" s="19">
        <f>(F4*E4)+F4</f>
        <v>0</v>
      </c>
      <c r="H4" s="20">
        <f>D4*F4</f>
        <v>0</v>
      </c>
      <c r="I4" s="20">
        <f>H4*E4</f>
        <v>0</v>
      </c>
      <c r="J4" s="20">
        <f>H4+I4</f>
        <v>0</v>
      </c>
      <c r="K4" s="21"/>
    </row>
    <row r="5" spans="1:11" s="22" customFormat="1" ht="57">
      <c r="A5" s="13">
        <v>2</v>
      </c>
      <c r="B5" s="14" t="s">
        <v>63</v>
      </c>
      <c r="C5" s="15" t="s">
        <v>29</v>
      </c>
      <c r="D5" s="16">
        <v>780</v>
      </c>
      <c r="E5" s="17"/>
      <c r="F5" s="18"/>
      <c r="G5" s="19">
        <f>(F5*E5)+F5</f>
        <v>0</v>
      </c>
      <c r="H5" s="20">
        <f>D5*F5</f>
        <v>0</v>
      </c>
      <c r="I5" s="20">
        <f>H5*E5</f>
        <v>0</v>
      </c>
      <c r="J5" s="20">
        <f>H5+I5</f>
        <v>0</v>
      </c>
      <c r="K5" s="21"/>
    </row>
    <row r="6" spans="1:11" s="22" customFormat="1" ht="57">
      <c r="A6" s="13">
        <v>3</v>
      </c>
      <c r="B6" s="14" t="s">
        <v>64</v>
      </c>
      <c r="C6" s="15" t="s">
        <v>33</v>
      </c>
      <c r="D6" s="16">
        <v>400</v>
      </c>
      <c r="E6" s="17"/>
      <c r="F6" s="18"/>
      <c r="G6" s="19">
        <f>(F6*E6)+F6</f>
        <v>0</v>
      </c>
      <c r="H6" s="20">
        <f>D6*F6</f>
        <v>0</v>
      </c>
      <c r="I6" s="20">
        <f>H6*E6</f>
        <v>0</v>
      </c>
      <c r="J6" s="20">
        <f>H6+I6</f>
        <v>0</v>
      </c>
      <c r="K6" s="36"/>
    </row>
    <row r="7" spans="1:11" s="22" customFormat="1" ht="34.5">
      <c r="A7" s="13">
        <v>4</v>
      </c>
      <c r="B7" s="14" t="s">
        <v>65</v>
      </c>
      <c r="C7" s="15" t="s">
        <v>13</v>
      </c>
      <c r="D7" s="16">
        <v>1200</v>
      </c>
      <c r="E7" s="17"/>
      <c r="F7" s="18"/>
      <c r="G7" s="19">
        <f>(F7*E7)+F7</f>
        <v>0</v>
      </c>
      <c r="H7" s="20">
        <f>D7*F7</f>
        <v>0</v>
      </c>
      <c r="I7" s="20">
        <f>H7*E7</f>
        <v>0</v>
      </c>
      <c r="J7" s="20">
        <f>H7+I7</f>
        <v>0</v>
      </c>
      <c r="K7" s="2"/>
    </row>
    <row r="8" spans="1:10" ht="12.75">
      <c r="A8" s="23"/>
      <c r="B8" s="24"/>
      <c r="C8" s="25"/>
      <c r="D8" s="26"/>
      <c r="E8" s="27"/>
      <c r="G8" s="28" t="s">
        <v>16</v>
      </c>
      <c r="H8" s="29">
        <f>SUM(H4:H7)</f>
        <v>0</v>
      </c>
      <c r="I8" s="29">
        <f>SUM(I4:I7)</f>
        <v>0</v>
      </c>
      <c r="J8" s="29">
        <f>SUM(J4:J7)</f>
        <v>0</v>
      </c>
    </row>
    <row r="11" ht="12.75">
      <c r="B11" s="31"/>
    </row>
    <row r="13" ht="12.75">
      <c r="B13" s="32"/>
    </row>
    <row r="14" spans="7:9" ht="12.75" customHeight="1">
      <c r="G14" s="33"/>
      <c r="H14" s="33"/>
      <c r="I14" s="33"/>
    </row>
    <row r="15" spans="7:10" ht="12.75" customHeight="1">
      <c r="G15"/>
      <c r="H15" s="38"/>
      <c r="I15" s="35"/>
      <c r="J15" s="35"/>
    </row>
  </sheetData>
  <sheetProtection selectLockedCells="1" selectUnlockedCells="1"/>
  <mergeCells count="2">
    <mergeCell ref="A1:K1"/>
    <mergeCell ref="G14:I14"/>
  </mergeCells>
  <printOptions/>
  <pageMargins left="0.39375" right="0.39375" top="0.898611111111111" bottom="0.9312499999999999" header="0.7875" footer="0.39375"/>
  <pageSetup horizontalDpi="300" verticalDpi="300" orientation="landscape" paperSize="9"/>
  <headerFooter alignWithMargins="0">
    <oddHeader>&amp;R&amp;"Times New Roman,Normalny"&amp;8Załącznik nr 2</oddHeader>
    <oddFooter>&amp;L&amp;"Times New Roman,Normalny"&amp;8DzV. 27. PN. 16. 2015&amp;C&amp;8........................................................................................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/>
  <cp:lastPrinted>2013-12-18T07:25:00Z</cp:lastPrinted>
  <dcterms:modified xsi:type="dcterms:W3CDTF">2015-12-16T11:40:40Z</dcterms:modified>
  <cp:category/>
  <cp:version/>
  <cp:contentType/>
  <cp:contentStatus/>
  <cp:revision>50</cp:revision>
</cp:coreProperties>
</file>