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Cenowy" sheetId="1" r:id="rId1"/>
  </sheets>
  <definedNames>
    <definedName name="_xlnm.Print_Area" localSheetId="0">'Formularz Cenowy'!$A$1:$AK$54</definedName>
    <definedName name="_xlnm_Print_Area_1">'Formularz Cenowy'!$A$1:$AK$54</definedName>
  </definedNames>
  <calcPr fullCalcOnLoad="1"/>
</workbook>
</file>

<file path=xl/sharedStrings.xml><?xml version="1.0" encoding="utf-8"?>
<sst xmlns="http://schemas.openxmlformats.org/spreadsheetml/2006/main" count="141" uniqueCount="75">
  <si>
    <t>Załącznik Nr 2- Formularz cenowy</t>
  </si>
  <si>
    <r>
      <t>Jednostka zuzycia energii elektrycznej czynnej (kWh/</t>
    </r>
    <r>
      <rPr>
        <b/>
        <strike/>
        <sz val="8"/>
        <rFont val="Arial"/>
        <family val="2"/>
      </rPr>
      <t>MWh</t>
    </r>
    <r>
      <rPr>
        <b/>
        <sz val="8"/>
        <rFont val="Arial"/>
        <family val="2"/>
      </rPr>
      <t>)</t>
    </r>
  </si>
  <si>
    <r>
      <t>SZACOWANE ZUŻYCIE ENERGII ELEKTRYCZNEJ W OKRESIE 12 M-CY [kWh/</t>
    </r>
    <r>
      <rPr>
        <strike/>
        <sz val="8"/>
        <rFont val="Arial"/>
        <family val="2"/>
      </rPr>
      <t>MWh</t>
    </r>
    <r>
      <rPr>
        <sz val="8"/>
        <rFont val="Arial"/>
        <family val="2"/>
      </rPr>
      <t>]</t>
    </r>
  </si>
  <si>
    <t>STAWKI JEDNOSTKOWE ENERGII ELEKTRYCZNEJ CZYNNEJ (zł/ 1 kWh/ 1 MWh netto)*</t>
  </si>
  <si>
    <t>OPŁATA HANDLOWA</t>
  </si>
  <si>
    <t>WARTOŚĆ NETTO ZAKUPU ENERGII ELEKTRYCZNEJ [zł]**</t>
  </si>
  <si>
    <t>STAWKI JEDNOSTKOWE ZA DYSTRYBUCJĘ ENERGII ELEKTRYCZNEJ ZGODNE Z AKTUALNIE OBOWIĄZUJĄCĄ TARYFĄ ENEA OPERATOR SP. Z O.O.</t>
  </si>
  <si>
    <t>LP</t>
  </si>
  <si>
    <t>Nazwa punktu poboru</t>
  </si>
  <si>
    <t>ADRES PUNKTU POBORU</t>
  </si>
  <si>
    <t>KOD</t>
  </si>
  <si>
    <t>TARYFA</t>
  </si>
  <si>
    <t>NUMER PPE</t>
  </si>
  <si>
    <t>Zabezpieczenie przedlicznikowe</t>
  </si>
  <si>
    <t>Jednostka Mocy umownej</t>
  </si>
  <si>
    <t>Moc umowna kW</t>
  </si>
  <si>
    <t>DANE NABYWCY</t>
  </si>
  <si>
    <t>DANE ODBIORCY/PŁATNIKA + ADRES DO KORESPONDENCJI</t>
  </si>
  <si>
    <t>(zł/m-c)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</si>
  <si>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</si>
  <si>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</si>
  <si>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</si>
  <si>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</si>
  <si>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</si>
  <si>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</si>
  <si>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OPŁATA KOGENERACYJNA [zł/kWh]</t>
  </si>
  <si>
    <t>WARTOŚĆ NETTO USŁUG DYSTRYBUCJI W OKRESIE 12 m-c**</t>
  </si>
  <si>
    <t>ULICA</t>
  </si>
  <si>
    <t>NR</t>
  </si>
  <si>
    <t>MIEJSCOWOŚĆ</t>
  </si>
  <si>
    <t>NIP</t>
  </si>
  <si>
    <t>NAZWA NABYWCY</t>
  </si>
  <si>
    <t>ADRES</t>
  </si>
  <si>
    <t>NAZWA ODBIORCY</t>
  </si>
  <si>
    <t>ADRES/ULICA</t>
  </si>
  <si>
    <t>kWh/MWh</t>
  </si>
  <si>
    <t>I strefa</t>
  </si>
  <si>
    <t>II strefa</t>
  </si>
  <si>
    <t>III strefa</t>
  </si>
  <si>
    <t>x</t>
  </si>
  <si>
    <t>Budynki Szpitala, ul. Sądowa 18 86-100 Świecie</t>
  </si>
  <si>
    <t>Sądowa</t>
  </si>
  <si>
    <t>Świecie</t>
  </si>
  <si>
    <t>86-100</t>
  </si>
  <si>
    <t>B22</t>
  </si>
  <si>
    <t>PLENED00000590000000000001711671</t>
  </si>
  <si>
    <t>125A</t>
  </si>
  <si>
    <t>559-16-99-097</t>
  </si>
  <si>
    <t>Wojewódzki Szpital dla Nerwowo i Psychicznie Chorych</t>
  </si>
  <si>
    <t>ul. Sądowa 18</t>
  </si>
  <si>
    <t>kWh</t>
  </si>
  <si>
    <t>Budynek Szpitala – zasilanie rezerwowe, ul. Sądowa 18 86-100 Świecie</t>
  </si>
  <si>
    <t>C21</t>
  </si>
  <si>
    <t>PLENED00000590000000000003636647</t>
  </si>
  <si>
    <t>200A</t>
  </si>
  <si>
    <t>Hydrofornia, ul. Sądowa 18, 86-100 Świecie</t>
  </si>
  <si>
    <t>C11</t>
  </si>
  <si>
    <t>PLENED00000590000000010317234166</t>
  </si>
  <si>
    <t>Pawilon XV budynek nr 43, ul. Sądowa dz. 862/8, 86-100 Świecie</t>
  </si>
  <si>
    <t>PLENED00000590000000010674375184</t>
  </si>
  <si>
    <t>SUMA kWh</t>
  </si>
  <si>
    <t>SUMA NETTO</t>
  </si>
  <si>
    <t>Uwaga!</t>
  </si>
  <si>
    <t>* zaokrąglenie do 4 miejsc po przecinku</t>
  </si>
  <si>
    <t>ŁĄCZNA WARTOŚĆ NETTO USŁUG DYSTRYBUCJI ENERGII ELEKTRYCZNEJ</t>
  </si>
  <si>
    <t>** zaokrąglenie do 2 miejsc po przecinku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</si>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</sst>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00"/>
    <numFmt numFmtId="167" formatCode="0.00"/>
    <numFmt numFmtId="168" formatCode="0.00000"/>
    <numFmt numFmtId="169" formatCode="_-* #,##0.00\ _z_ł_-;\-* #,##0.00\ _z_ł_-;_-* \-??\ _z_ł_-;_-@_-"/>
    <numFmt numFmtId="170" formatCode="0"/>
    <numFmt numFmtId="171" formatCode="0%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i/>
      <sz val="2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8"/>
      <name val="Czcionka tekstu podstawowego"/>
      <family val="0"/>
    </font>
    <font>
      <sz val="8"/>
      <name val="Czcionka tekstu podstawowego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8.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zcionka tekstu podstawowego"/>
      <family val="0"/>
    </font>
    <font>
      <sz val="10"/>
      <name val="Czcionka tekstu podstawowego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24" borderId="0" xfId="0" applyFont="1" applyFill="1" applyAlignment="1">
      <alignment vertical="center"/>
    </xf>
    <xf numFmtId="164" fontId="19" fillId="24" borderId="0" xfId="0" applyFont="1" applyFill="1" applyAlignment="1">
      <alignment vertical="center"/>
    </xf>
    <xf numFmtId="164" fontId="18" fillId="24" borderId="0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vertical="center"/>
    </xf>
    <xf numFmtId="164" fontId="21" fillId="24" borderId="10" xfId="0" applyFont="1" applyFill="1" applyBorder="1" applyAlignment="1">
      <alignment vertical="center"/>
    </xf>
    <xf numFmtId="164" fontId="22" fillId="24" borderId="10" xfId="0" applyFont="1" applyFill="1" applyBorder="1" applyAlignment="1">
      <alignment vertical="center"/>
    </xf>
    <xf numFmtId="164" fontId="22" fillId="24" borderId="11" xfId="0" applyFont="1" applyFill="1" applyBorder="1" applyAlignment="1">
      <alignment vertical="center"/>
    </xf>
    <xf numFmtId="164" fontId="23" fillId="24" borderId="12" xfId="0" applyFont="1" applyFill="1" applyBorder="1" applyAlignment="1">
      <alignment horizontal="center" vertical="center" wrapText="1"/>
    </xf>
    <xf numFmtId="164" fontId="25" fillId="24" borderId="12" xfId="0" applyFont="1" applyFill="1" applyBorder="1" applyAlignment="1">
      <alignment horizontal="center" vertical="center" wrapText="1"/>
    </xf>
    <xf numFmtId="165" fontId="27" fillId="25" borderId="12" xfId="0" applyNumberFormat="1" applyFont="1" applyFill="1" applyBorder="1" applyAlignment="1">
      <alignment horizontal="center" vertical="center" wrapText="1"/>
    </xf>
    <xf numFmtId="165" fontId="27" fillId="25" borderId="13" xfId="0" applyNumberFormat="1" applyFont="1" applyFill="1" applyBorder="1" applyAlignment="1">
      <alignment horizontal="center" vertical="center" wrapText="1"/>
    </xf>
    <xf numFmtId="165" fontId="28" fillId="24" borderId="12" xfId="0" applyNumberFormat="1" applyFont="1" applyFill="1" applyBorder="1" applyAlignment="1">
      <alignment horizontal="center" vertical="center" wrapText="1"/>
    </xf>
    <xf numFmtId="164" fontId="29" fillId="24" borderId="12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2" xfId="0" applyFont="1" applyFill="1" applyBorder="1" applyAlignment="1">
      <alignment horizontal="center" vertical="center"/>
    </xf>
    <xf numFmtId="164" fontId="23" fillId="24" borderId="13" xfId="0" applyFont="1" applyFill="1" applyBorder="1" applyAlignment="1">
      <alignment horizontal="center" vertical="center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5" xfId="0" applyFont="1" applyFill="1" applyBorder="1" applyAlignment="1">
      <alignment horizontal="center" vertical="center" wrapText="1"/>
    </xf>
    <xf numFmtId="165" fontId="27" fillId="25" borderId="16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 wrapText="1"/>
    </xf>
    <xf numFmtId="166" fontId="25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vertical="center"/>
    </xf>
    <xf numFmtId="164" fontId="23" fillId="24" borderId="18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/>
    </xf>
    <xf numFmtId="166" fontId="27" fillId="24" borderId="13" xfId="0" applyNumberFormat="1" applyFont="1" applyFill="1" applyBorder="1" applyAlignment="1">
      <alignment horizontal="center" vertical="center" wrapText="1"/>
    </xf>
    <xf numFmtId="166" fontId="23" fillId="24" borderId="14" xfId="0" applyNumberFormat="1" applyFont="1" applyFill="1" applyBorder="1" applyAlignment="1">
      <alignment horizontal="center" vertical="center"/>
    </xf>
    <xf numFmtId="166" fontId="23" fillId="24" borderId="13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4" fontId="30" fillId="0" borderId="19" xfId="0" applyFont="1" applyBorder="1" applyAlignment="1">
      <alignment vertical="center" wrapText="1"/>
    </xf>
    <xf numFmtId="164" fontId="19" fillId="0" borderId="19" xfId="0" applyFont="1" applyBorder="1" applyAlignment="1">
      <alignment vertical="center"/>
    </xf>
    <xf numFmtId="164" fontId="19" fillId="24" borderId="19" xfId="0" applyFont="1" applyFill="1" applyBorder="1" applyAlignment="1">
      <alignment horizontal="center" vertical="center" wrapText="1"/>
    </xf>
    <xf numFmtId="164" fontId="31" fillId="24" borderId="19" xfId="0" applyFont="1" applyFill="1" applyBorder="1" applyAlignment="1">
      <alignment horizontal="center" vertical="center"/>
    </xf>
    <xf numFmtId="164" fontId="32" fillId="0" borderId="19" xfId="0" applyFont="1" applyBorder="1" applyAlignment="1">
      <alignment horizontal="center" vertical="center"/>
    </xf>
    <xf numFmtId="164" fontId="33" fillId="0" borderId="19" xfId="0" applyFont="1" applyBorder="1" applyAlignment="1">
      <alignment vertical="center"/>
    </xf>
    <xf numFmtId="164" fontId="0" fillId="0" borderId="19" xfId="0" applyFont="1" applyBorder="1" applyAlignment="1">
      <alignment horizontal="left" vertical="center" wrapText="1"/>
    </xf>
    <xf numFmtId="164" fontId="23" fillId="24" borderId="19" xfId="0" applyFont="1" applyFill="1" applyBorder="1" applyAlignment="1">
      <alignment horizontal="center" vertical="center" wrapText="1"/>
    </xf>
    <xf numFmtId="164" fontId="25" fillId="24" borderId="19" xfId="0" applyFont="1" applyFill="1" applyBorder="1" applyAlignment="1">
      <alignment horizontal="center" vertical="center"/>
    </xf>
    <xf numFmtId="165" fontId="32" fillId="0" borderId="19" xfId="0" applyNumberFormat="1" applyFont="1" applyBorder="1" applyAlignment="1">
      <alignment/>
    </xf>
    <xf numFmtId="166" fontId="25" fillId="25" borderId="12" xfId="0" applyNumberFormat="1" applyFont="1" applyFill="1" applyBorder="1" applyAlignment="1">
      <alignment horizontal="center" vertical="center"/>
    </xf>
    <xf numFmtId="167" fontId="25" fillId="24" borderId="12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7" fontId="25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9" fontId="25" fillId="24" borderId="12" xfId="15" applyFont="1" applyFill="1" applyBorder="1" applyAlignment="1" applyProtection="1">
      <alignment horizontal="center" vertical="center"/>
      <protection/>
    </xf>
    <xf numFmtId="164" fontId="18" fillId="24" borderId="0" xfId="0" applyFont="1" applyFill="1" applyAlignment="1">
      <alignment horizontal="center" vertical="center"/>
    </xf>
    <xf numFmtId="164" fontId="23" fillId="24" borderId="19" xfId="0" applyFont="1" applyFill="1" applyBorder="1" applyAlignment="1">
      <alignment horizontal="center" vertical="center"/>
    </xf>
    <xf numFmtId="164" fontId="25" fillId="24" borderId="0" xfId="0" applyFont="1" applyFill="1" applyAlignment="1">
      <alignment vertical="center"/>
    </xf>
    <xf numFmtId="164" fontId="25" fillId="24" borderId="0" xfId="0" applyFont="1" applyFill="1" applyBorder="1" applyAlignment="1">
      <alignment horizontal="center" vertical="center"/>
    </xf>
    <xf numFmtId="164" fontId="29" fillId="24" borderId="12" xfId="0" applyFont="1" applyFill="1" applyBorder="1" applyAlignment="1">
      <alignment horizontal="center" vertical="center"/>
    </xf>
    <xf numFmtId="165" fontId="34" fillId="24" borderId="12" xfId="0" applyNumberFormat="1" applyFont="1" applyFill="1" applyBorder="1" applyAlignment="1">
      <alignment horizontal="center" vertical="center"/>
    </xf>
    <xf numFmtId="170" fontId="34" fillId="24" borderId="12" xfId="0" applyNumberFormat="1" applyFont="1" applyFill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6" fontId="25" fillId="24" borderId="13" xfId="0" applyNumberFormat="1" applyFont="1" applyFill="1" applyBorder="1" applyAlignment="1">
      <alignment horizontal="center" vertical="center"/>
    </xf>
    <xf numFmtId="167" fontId="34" fillId="24" borderId="12" xfId="0" applyNumberFormat="1" applyFont="1" applyFill="1" applyBorder="1" applyAlignment="1">
      <alignment horizontal="center" vertical="center"/>
    </xf>
    <xf numFmtId="164" fontId="35" fillId="24" borderId="0" xfId="0" applyFont="1" applyFill="1" applyBorder="1" applyAlignment="1">
      <alignment vertical="center"/>
    </xf>
    <xf numFmtId="164" fontId="35" fillId="24" borderId="12" xfId="0" applyFont="1" applyFill="1" applyBorder="1" applyAlignment="1">
      <alignment horizontal="center" vertical="center"/>
    </xf>
    <xf numFmtId="169" fontId="35" fillId="24" borderId="12" xfId="0" applyNumberFormat="1" applyFont="1" applyFill="1" applyBorder="1" applyAlignment="1">
      <alignment vertical="center"/>
    </xf>
    <xf numFmtId="164" fontId="36" fillId="24" borderId="0" xfId="0" applyFont="1" applyFill="1" applyAlignment="1">
      <alignment horizontal="left" vertical="center"/>
    </xf>
    <xf numFmtId="164" fontId="37" fillId="24" borderId="0" xfId="0" applyFont="1" applyFill="1" applyAlignment="1">
      <alignment horizontal="center" vertical="center"/>
    </xf>
    <xf numFmtId="164" fontId="31" fillId="24" borderId="12" xfId="0" applyFont="1" applyFill="1" applyBorder="1" applyAlignment="1">
      <alignment horizontal="center" vertical="center" wrapText="1"/>
    </xf>
    <xf numFmtId="169" fontId="38" fillId="24" borderId="12" xfId="0" applyNumberFormat="1" applyFont="1" applyFill="1" applyBorder="1" applyAlignment="1">
      <alignment horizontal="center" vertical="center" wrapText="1"/>
    </xf>
    <xf numFmtId="169" fontId="38" fillId="24" borderId="12" xfId="15" applyFont="1" applyFill="1" applyBorder="1" applyAlignment="1" applyProtection="1">
      <alignment horizontal="center" vertical="center" wrapText="1"/>
      <protection/>
    </xf>
    <xf numFmtId="164" fontId="31" fillId="24" borderId="0" xfId="0" applyFont="1" applyFill="1" applyBorder="1" applyAlignment="1">
      <alignment vertical="center" wrapText="1"/>
    </xf>
    <xf numFmtId="164" fontId="38" fillId="24" borderId="0" xfId="0" applyFont="1" applyFill="1" applyBorder="1" applyAlignment="1">
      <alignment vertical="center" wrapText="1"/>
    </xf>
    <xf numFmtId="171" fontId="38" fillId="24" borderId="12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vertical="center"/>
    </xf>
    <xf numFmtId="164" fontId="38" fillId="24" borderId="0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4" fontId="29" fillId="24" borderId="0" xfId="0" applyFont="1" applyFill="1" applyAlignment="1">
      <alignment vertical="center"/>
    </xf>
    <xf numFmtId="164" fontId="39" fillId="24" borderId="0" xfId="0" applyFont="1" applyFill="1" applyAlignment="1">
      <alignment vertical="center"/>
    </xf>
    <xf numFmtId="164" fontId="40" fillId="24" borderId="0" xfId="0" applyFont="1" applyFill="1" applyAlignment="1">
      <alignment vertical="center"/>
    </xf>
    <xf numFmtId="164" fontId="41" fillId="24" borderId="0" xfId="0" applyFont="1" applyFill="1" applyAlignment="1">
      <alignment vertical="center"/>
    </xf>
    <xf numFmtId="164" fontId="42" fillId="24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zoomScale="90" zoomScaleNormal="90" workbookViewId="0" topLeftCell="N1">
      <selection activeCell="X15" sqref="X15"/>
    </sheetView>
  </sheetViews>
  <sheetFormatPr defaultColWidth="11.421875" defaultRowHeight="12" customHeight="1"/>
  <cols>
    <col min="1" max="1" width="4.57421875" style="1" customWidth="1"/>
    <col min="2" max="2" width="25.140625" style="2" customWidth="1"/>
    <col min="3" max="3" width="27.421875" style="2" customWidth="1"/>
    <col min="4" max="4" width="17.8515625" style="2" customWidth="1"/>
    <col min="5" max="5" width="20.140625" style="2" customWidth="1"/>
    <col min="6" max="6" width="9.8515625" style="1" customWidth="1"/>
    <col min="7" max="7" width="11.8515625" style="1" customWidth="1"/>
    <col min="8" max="8" width="33.28125" style="3" customWidth="1"/>
    <col min="9" max="9" width="10.57421875" style="1" customWidth="1"/>
    <col min="10" max="10" width="9.8515625" style="1" customWidth="1"/>
    <col min="11" max="11" width="11.8515625" style="1" customWidth="1"/>
    <col min="12" max="12" width="15.140625" style="1" customWidth="1"/>
    <col min="13" max="13" width="18.140625" style="1" customWidth="1"/>
    <col min="14" max="14" width="10.00390625" style="1" customWidth="1"/>
    <col min="15" max="15" width="10.57421875" style="1" customWidth="1"/>
    <col min="16" max="16" width="15.28125" style="1" customWidth="1"/>
    <col min="17" max="17" width="29.28125" style="1" customWidth="1"/>
    <col min="18" max="18" width="15.140625" style="1" customWidth="1"/>
    <col min="19" max="19" width="9.00390625" style="1" customWidth="1"/>
    <col min="20" max="20" width="16.8515625" style="1" customWidth="1"/>
    <col min="21" max="21" width="12.8515625" style="1" customWidth="1"/>
    <col min="22" max="24" width="15.57421875" style="1" customWidth="1"/>
    <col min="25" max="28" width="16.00390625" style="1" customWidth="1"/>
    <col min="29" max="29" width="14.7109375" style="1" customWidth="1"/>
    <col min="30" max="30" width="15.00390625" style="1" customWidth="1"/>
    <col min="31" max="31" width="18.7109375" style="1" customWidth="1"/>
    <col min="32" max="32" width="17.8515625" style="1" customWidth="1"/>
    <col min="33" max="33" width="15.28125" style="1" customWidth="1"/>
    <col min="34" max="34" width="14.00390625" style="1" customWidth="1"/>
    <col min="35" max="36" width="15.7109375" style="1" customWidth="1"/>
    <col min="37" max="37" width="16.7109375" style="1" customWidth="1"/>
    <col min="38" max="16384" width="10.8515625" style="1" customWidth="1"/>
  </cols>
  <sheetData>
    <row r="1" spans="1:37" ht="57.75" customHeight="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 t="s">
        <v>1</v>
      </c>
      <c r="V1" s="9" t="s">
        <v>2</v>
      </c>
      <c r="W1" s="9" t="s">
        <v>2</v>
      </c>
      <c r="X1" s="9" t="s">
        <v>2</v>
      </c>
      <c r="Y1" s="10" t="s">
        <v>3</v>
      </c>
      <c r="Z1" s="10" t="s">
        <v>3</v>
      </c>
      <c r="AA1" s="10" t="s">
        <v>3</v>
      </c>
      <c r="AB1" s="11" t="s">
        <v>4</v>
      </c>
      <c r="AC1" s="12" t="s">
        <v>5</v>
      </c>
      <c r="AD1" s="13" t="s">
        <v>6</v>
      </c>
      <c r="AE1" s="13"/>
      <c r="AF1" s="13"/>
      <c r="AG1" s="13"/>
      <c r="AH1" s="13"/>
      <c r="AI1" s="13"/>
      <c r="AJ1" s="13"/>
      <c r="AK1" s="13"/>
    </row>
    <row r="2" spans="1:37" ht="42.75" customHeight="1">
      <c r="A2" s="14" t="s">
        <v>7</v>
      </c>
      <c r="B2" s="15" t="s">
        <v>8</v>
      </c>
      <c r="C2" s="15" t="s">
        <v>9</v>
      </c>
      <c r="D2" s="15"/>
      <c r="E2" s="15"/>
      <c r="F2" s="16" t="s">
        <v>10</v>
      </c>
      <c r="G2" s="17" t="s">
        <v>11</v>
      </c>
      <c r="H2" s="16" t="s">
        <v>12</v>
      </c>
      <c r="I2" s="17" t="s">
        <v>13</v>
      </c>
      <c r="J2" s="17" t="s">
        <v>14</v>
      </c>
      <c r="K2" s="18" t="s">
        <v>15</v>
      </c>
      <c r="L2" s="15" t="s">
        <v>16</v>
      </c>
      <c r="M2" s="15"/>
      <c r="N2" s="15"/>
      <c r="O2" s="15"/>
      <c r="P2" s="15"/>
      <c r="Q2" s="15" t="s">
        <v>17</v>
      </c>
      <c r="R2" s="15"/>
      <c r="S2" s="15"/>
      <c r="T2" s="15"/>
      <c r="U2" s="8"/>
      <c r="V2" s="9"/>
      <c r="W2" s="9"/>
      <c r="X2" s="9"/>
      <c r="Y2" s="10"/>
      <c r="Z2" s="10"/>
      <c r="AA2" s="10"/>
      <c r="AB2" s="19" t="s">
        <v>18</v>
      </c>
      <c r="AC2" s="12"/>
      <c r="AD2" s="20" t="s">
        <v>19</v>
      </c>
      <c r="AE2" s="21" t="s">
        <v>20</v>
      </c>
      <c r="AF2" s="21" t="s">
        <v>21</v>
      </c>
      <c r="AG2" s="21" t="s">
        <v>22</v>
      </c>
      <c r="AH2" s="21" t="s">
        <v>23</v>
      </c>
      <c r="AI2" s="21" t="s">
        <v>24</v>
      </c>
      <c r="AJ2" s="21" t="s">
        <v>25</v>
      </c>
      <c r="AK2" s="9" t="s">
        <v>26</v>
      </c>
    </row>
    <row r="3" spans="1:37" ht="12" customHeight="1">
      <c r="A3" s="14"/>
      <c r="B3" s="15"/>
      <c r="C3" s="14" t="s">
        <v>27</v>
      </c>
      <c r="D3" s="22" t="s">
        <v>28</v>
      </c>
      <c r="E3" s="22" t="s">
        <v>29</v>
      </c>
      <c r="F3" s="16"/>
      <c r="G3" s="17"/>
      <c r="H3" s="16"/>
      <c r="I3" s="17"/>
      <c r="J3" s="17"/>
      <c r="K3" s="17"/>
      <c r="L3" s="23" t="s">
        <v>30</v>
      </c>
      <c r="M3" s="23" t="s">
        <v>31</v>
      </c>
      <c r="N3" s="23" t="s">
        <v>32</v>
      </c>
      <c r="O3" s="23" t="s">
        <v>10</v>
      </c>
      <c r="P3" s="23" t="s">
        <v>29</v>
      </c>
      <c r="Q3" s="23" t="s">
        <v>33</v>
      </c>
      <c r="R3" s="23" t="s">
        <v>34</v>
      </c>
      <c r="S3" s="23" t="s">
        <v>10</v>
      </c>
      <c r="T3" s="23" t="s">
        <v>29</v>
      </c>
      <c r="U3" s="24" t="s">
        <v>35</v>
      </c>
      <c r="V3" s="17" t="s">
        <v>36</v>
      </c>
      <c r="W3" s="17" t="s">
        <v>37</v>
      </c>
      <c r="X3" s="17" t="s">
        <v>38</v>
      </c>
      <c r="Y3" s="17" t="s">
        <v>36</v>
      </c>
      <c r="Z3" s="17" t="s">
        <v>37</v>
      </c>
      <c r="AA3" s="17" t="s">
        <v>38</v>
      </c>
      <c r="AB3" s="17" t="s">
        <v>39</v>
      </c>
      <c r="AC3" s="16" t="s">
        <v>39</v>
      </c>
      <c r="AD3" s="25" t="s">
        <v>39</v>
      </c>
      <c r="AE3" s="26" t="s">
        <v>39</v>
      </c>
      <c r="AF3" s="27" t="s">
        <v>39</v>
      </c>
      <c r="AG3" s="27" t="s">
        <v>39</v>
      </c>
      <c r="AH3" s="27" t="s">
        <v>39</v>
      </c>
      <c r="AI3" s="27" t="s">
        <v>39</v>
      </c>
      <c r="AJ3" s="27" t="s">
        <v>39</v>
      </c>
      <c r="AK3" s="16" t="s">
        <v>39</v>
      </c>
    </row>
    <row r="4" spans="1:37" s="45" customFormat="1" ht="43.5" customHeight="1">
      <c r="A4" s="28">
        <v>1</v>
      </c>
      <c r="B4" s="29" t="s">
        <v>40</v>
      </c>
      <c r="C4" s="30" t="s">
        <v>41</v>
      </c>
      <c r="D4" s="31">
        <v>18</v>
      </c>
      <c r="E4" s="30" t="s">
        <v>42</v>
      </c>
      <c r="F4" s="32" t="s">
        <v>43</v>
      </c>
      <c r="G4" s="33" t="s">
        <v>44</v>
      </c>
      <c r="H4" s="34" t="s">
        <v>45</v>
      </c>
      <c r="I4" s="33" t="s">
        <v>46</v>
      </c>
      <c r="J4" s="15"/>
      <c r="K4" s="33">
        <v>175</v>
      </c>
      <c r="L4" s="15" t="s">
        <v>47</v>
      </c>
      <c r="M4" s="35" t="s">
        <v>48</v>
      </c>
      <c r="N4" s="36" t="s">
        <v>49</v>
      </c>
      <c r="O4" s="37" t="s">
        <v>43</v>
      </c>
      <c r="P4" s="28" t="s">
        <v>42</v>
      </c>
      <c r="Q4" s="35" t="s">
        <v>48</v>
      </c>
      <c r="R4" s="36" t="s">
        <v>49</v>
      </c>
      <c r="S4" s="37" t="s">
        <v>43</v>
      </c>
      <c r="T4" s="28" t="s">
        <v>42</v>
      </c>
      <c r="U4" s="15" t="s">
        <v>50</v>
      </c>
      <c r="V4" s="38">
        <v>610000</v>
      </c>
      <c r="W4" s="15"/>
      <c r="X4" s="15"/>
      <c r="Y4" s="39"/>
      <c r="Z4" s="39"/>
      <c r="AA4" s="39"/>
      <c r="AB4" s="39"/>
      <c r="AC4" s="40">
        <f aca="true" t="shared" si="0" ref="AC4:AC7">(V4*Y4)+(W4*Z4)+(X4*AA4)+(AB4*12)</f>
        <v>0</v>
      </c>
      <c r="AD4" s="41"/>
      <c r="AE4" s="41"/>
      <c r="AF4" s="42"/>
      <c r="AG4" s="42"/>
      <c r="AH4" s="42"/>
      <c r="AI4" s="43"/>
      <c r="AJ4" s="43"/>
      <c r="AK4" s="44">
        <f aca="true" t="shared" si="1" ref="AK4:AK7">(V4*AD4)+(V4*AE4)+(12*K4*AF4)+(12*AG4)+(12*K4*AH4)+(V4*AI4)+(V4*AJ4)</f>
        <v>0</v>
      </c>
    </row>
    <row r="5" spans="1:37" s="45" customFormat="1" ht="57.75" customHeight="1">
      <c r="A5" s="28">
        <v>2</v>
      </c>
      <c r="B5" s="29" t="s">
        <v>51</v>
      </c>
      <c r="C5" s="30" t="s">
        <v>41</v>
      </c>
      <c r="D5" s="31">
        <v>18</v>
      </c>
      <c r="E5" s="30" t="s">
        <v>42</v>
      </c>
      <c r="F5" s="32" t="s">
        <v>43</v>
      </c>
      <c r="G5" s="33" t="s">
        <v>52</v>
      </c>
      <c r="H5" s="34" t="s">
        <v>53</v>
      </c>
      <c r="I5" s="33" t="s">
        <v>54</v>
      </c>
      <c r="J5" s="15"/>
      <c r="K5" s="33">
        <v>120</v>
      </c>
      <c r="L5" s="15" t="s">
        <v>47</v>
      </c>
      <c r="M5" s="35" t="s">
        <v>48</v>
      </c>
      <c r="N5" s="36" t="s">
        <v>49</v>
      </c>
      <c r="O5" s="37" t="s">
        <v>43</v>
      </c>
      <c r="P5" s="28" t="s">
        <v>42</v>
      </c>
      <c r="Q5" s="35" t="s">
        <v>48</v>
      </c>
      <c r="R5" s="36" t="s">
        <v>49</v>
      </c>
      <c r="S5" s="37" t="s">
        <v>43</v>
      </c>
      <c r="T5" s="28" t="s">
        <v>42</v>
      </c>
      <c r="U5" s="15" t="s">
        <v>50</v>
      </c>
      <c r="V5" s="38">
        <v>100000</v>
      </c>
      <c r="W5" s="15"/>
      <c r="X5" s="15"/>
      <c r="Y5" s="39"/>
      <c r="Z5" s="39"/>
      <c r="AA5" s="39"/>
      <c r="AB5" s="39"/>
      <c r="AC5" s="40">
        <f t="shared" si="0"/>
        <v>0</v>
      </c>
      <c r="AD5" s="41"/>
      <c r="AE5" s="41"/>
      <c r="AF5" s="42"/>
      <c r="AG5" s="42"/>
      <c r="AH5" s="42"/>
      <c r="AI5" s="43"/>
      <c r="AJ5" s="43"/>
      <c r="AK5" s="44">
        <f t="shared" si="1"/>
        <v>0</v>
      </c>
    </row>
    <row r="6" spans="1:37" ht="43.5" customHeight="1">
      <c r="A6" s="9">
        <v>3</v>
      </c>
      <c r="B6" s="29" t="s">
        <v>55</v>
      </c>
      <c r="C6" s="30" t="s">
        <v>41</v>
      </c>
      <c r="D6" s="31">
        <v>18</v>
      </c>
      <c r="E6" s="30" t="s">
        <v>42</v>
      </c>
      <c r="F6" s="32" t="s">
        <v>43</v>
      </c>
      <c r="G6" s="33" t="s">
        <v>56</v>
      </c>
      <c r="H6" s="34" t="s">
        <v>57</v>
      </c>
      <c r="I6" s="46"/>
      <c r="J6" s="15"/>
      <c r="K6" s="33">
        <v>27</v>
      </c>
      <c r="L6" s="15" t="s">
        <v>47</v>
      </c>
      <c r="M6" s="35" t="s">
        <v>48</v>
      </c>
      <c r="N6" s="36" t="s">
        <v>49</v>
      </c>
      <c r="O6" s="37" t="s">
        <v>43</v>
      </c>
      <c r="P6" s="28" t="s">
        <v>42</v>
      </c>
      <c r="Q6" s="35" t="s">
        <v>48</v>
      </c>
      <c r="R6" s="36" t="s">
        <v>49</v>
      </c>
      <c r="S6" s="37" t="s">
        <v>43</v>
      </c>
      <c r="T6" s="28" t="s">
        <v>42</v>
      </c>
      <c r="U6" s="15" t="s">
        <v>50</v>
      </c>
      <c r="V6" s="38">
        <v>8500</v>
      </c>
      <c r="W6" s="15"/>
      <c r="X6" s="15"/>
      <c r="Y6" s="39"/>
      <c r="Z6" s="39"/>
      <c r="AA6" s="39"/>
      <c r="AB6" s="39"/>
      <c r="AC6" s="40">
        <f t="shared" si="0"/>
        <v>0</v>
      </c>
      <c r="AD6" s="41"/>
      <c r="AE6" s="41"/>
      <c r="AF6" s="42"/>
      <c r="AG6" s="42"/>
      <c r="AH6" s="42"/>
      <c r="AI6" s="43"/>
      <c r="AJ6" s="43"/>
      <c r="AK6" s="44">
        <f t="shared" si="1"/>
        <v>0</v>
      </c>
    </row>
    <row r="7" spans="1:37" ht="43.5" customHeight="1">
      <c r="A7" s="28">
        <v>4</v>
      </c>
      <c r="B7" s="29" t="s">
        <v>58</v>
      </c>
      <c r="C7" s="30" t="s">
        <v>41</v>
      </c>
      <c r="D7" s="31">
        <v>18</v>
      </c>
      <c r="E7" s="30" t="s">
        <v>42</v>
      </c>
      <c r="F7" s="32" t="s">
        <v>43</v>
      </c>
      <c r="G7" s="33" t="s">
        <v>56</v>
      </c>
      <c r="H7" s="34" t="s">
        <v>59</v>
      </c>
      <c r="I7" s="46"/>
      <c r="J7" s="15"/>
      <c r="K7" s="33">
        <v>15</v>
      </c>
      <c r="L7" s="15" t="s">
        <v>47</v>
      </c>
      <c r="M7" s="35" t="s">
        <v>48</v>
      </c>
      <c r="N7" s="36" t="s">
        <v>49</v>
      </c>
      <c r="O7" s="37" t="s">
        <v>43</v>
      </c>
      <c r="P7" s="28" t="s">
        <v>42</v>
      </c>
      <c r="Q7" s="35" t="s">
        <v>48</v>
      </c>
      <c r="R7" s="36" t="s">
        <v>49</v>
      </c>
      <c r="S7" s="37" t="s">
        <v>43</v>
      </c>
      <c r="T7" s="28" t="s">
        <v>42</v>
      </c>
      <c r="U7" s="15" t="s">
        <v>50</v>
      </c>
      <c r="V7" s="38">
        <v>2500</v>
      </c>
      <c r="W7" s="15"/>
      <c r="X7" s="15"/>
      <c r="Y7" s="39"/>
      <c r="Z7" s="39"/>
      <c r="AA7" s="39"/>
      <c r="AB7" s="39"/>
      <c r="AC7" s="40">
        <f t="shared" si="0"/>
        <v>0</v>
      </c>
      <c r="AD7" s="41"/>
      <c r="AE7" s="41"/>
      <c r="AF7" s="42"/>
      <c r="AG7" s="42"/>
      <c r="AH7" s="42"/>
      <c r="AI7" s="28"/>
      <c r="AJ7" s="28"/>
      <c r="AK7" s="44">
        <f t="shared" si="1"/>
        <v>0</v>
      </c>
    </row>
    <row r="8" spans="1:37" ht="12" customHeight="1">
      <c r="A8" s="47"/>
      <c r="F8" s="47"/>
      <c r="G8" s="47"/>
      <c r="H8" s="4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9" t="s">
        <v>60</v>
      </c>
      <c r="U8" s="49"/>
      <c r="V8" s="50">
        <f>SUM(V4:V7)</f>
        <v>721000</v>
      </c>
      <c r="W8" s="51">
        <f>SUM(W4:W7)</f>
        <v>0</v>
      </c>
      <c r="X8" s="51">
        <f>SUM(X4:X7)</f>
        <v>0</v>
      </c>
      <c r="Y8" s="52"/>
      <c r="Z8" s="53"/>
      <c r="AA8" s="53"/>
      <c r="AB8" s="53"/>
      <c r="AC8" s="54">
        <f>SUM(AC4:AC7)</f>
        <v>0</v>
      </c>
      <c r="AD8" s="47"/>
      <c r="AE8" s="47"/>
      <c r="AF8" s="47"/>
      <c r="AG8" s="47"/>
      <c r="AH8" s="47"/>
      <c r="AI8" s="55"/>
      <c r="AJ8" s="55"/>
      <c r="AK8" s="55"/>
    </row>
    <row r="9" spans="1:37" ht="23.25" customHeight="1">
      <c r="A9" s="47"/>
      <c r="F9" s="47"/>
      <c r="G9" s="47"/>
      <c r="H9" s="4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9"/>
      <c r="U9" s="49"/>
      <c r="V9" s="50"/>
      <c r="W9" s="51"/>
      <c r="X9" s="51"/>
      <c r="Y9" s="47"/>
      <c r="Z9" s="47"/>
      <c r="AA9" s="47"/>
      <c r="AB9" s="47"/>
      <c r="AC9" s="54"/>
      <c r="AD9" s="47"/>
      <c r="AE9" s="47"/>
      <c r="AF9" s="47"/>
      <c r="AG9" s="47"/>
      <c r="AH9" s="47"/>
      <c r="AI9" s="56" t="s">
        <v>61</v>
      </c>
      <c r="AJ9" s="56"/>
      <c r="AK9" s="57">
        <f>SUM(AK4:AK7)</f>
        <v>0</v>
      </c>
    </row>
    <row r="10" spans="1:37" ht="12" customHeight="1">
      <c r="A10" s="47"/>
      <c r="F10" s="47"/>
      <c r="G10" s="47"/>
      <c r="H10" s="48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ht="12" customHeight="1">
      <c r="A11" s="47"/>
      <c r="F11" s="47"/>
      <c r="G11" s="47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12" customHeight="1">
      <c r="A12" s="47"/>
      <c r="F12" s="47"/>
      <c r="G12" s="47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8" t="s">
        <v>62</v>
      </c>
      <c r="U12" s="59"/>
      <c r="V12" s="59"/>
      <c r="W12" s="59"/>
      <c r="X12" s="59"/>
      <c r="Y12" s="59"/>
      <c r="Z12" s="59"/>
      <c r="AA12" s="59"/>
      <c r="AB12" s="59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12" customHeight="1">
      <c r="A13" s="47"/>
      <c r="F13" s="47"/>
      <c r="G13" s="47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58" t="s">
        <v>63</v>
      </c>
      <c r="U13" s="59"/>
      <c r="V13" s="59"/>
      <c r="W13" s="59"/>
      <c r="X13" s="59"/>
      <c r="Y13" s="59"/>
      <c r="Z13" s="59"/>
      <c r="AA13" s="59"/>
      <c r="AB13" s="59"/>
      <c r="AC13" s="47"/>
      <c r="AD13" s="47"/>
      <c r="AE13" s="60" t="s">
        <v>64</v>
      </c>
      <c r="AF13" s="60"/>
      <c r="AG13" s="60"/>
      <c r="AH13" s="60"/>
      <c r="AI13" s="61">
        <f>AK9</f>
        <v>0</v>
      </c>
      <c r="AJ13" s="61"/>
      <c r="AK13" s="61"/>
    </row>
    <row r="14" spans="1:37" ht="12" customHeight="1">
      <c r="A14" s="47"/>
      <c r="F14" s="47"/>
      <c r="G14" s="47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58" t="s">
        <v>65</v>
      </c>
      <c r="U14" s="59"/>
      <c r="V14" s="59"/>
      <c r="W14" s="59"/>
      <c r="X14" s="59"/>
      <c r="Y14" s="59"/>
      <c r="Z14" s="59"/>
      <c r="AA14" s="59"/>
      <c r="AB14" s="59"/>
      <c r="AC14" s="47"/>
      <c r="AD14" s="47"/>
      <c r="AE14" s="60"/>
      <c r="AF14" s="60"/>
      <c r="AG14" s="60"/>
      <c r="AH14" s="60"/>
      <c r="AI14" s="61"/>
      <c r="AJ14" s="61"/>
      <c r="AK14" s="61"/>
    </row>
    <row r="15" spans="1:37" ht="12" customHeight="1">
      <c r="A15" s="47"/>
      <c r="F15" s="47"/>
      <c r="G15" s="47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60"/>
      <c r="AF15" s="60"/>
      <c r="AG15" s="60"/>
      <c r="AH15" s="60"/>
      <c r="AI15" s="61"/>
      <c r="AJ15" s="61"/>
      <c r="AK15" s="61"/>
    </row>
    <row r="16" spans="1:37" ht="12" customHeight="1">
      <c r="A16" s="47"/>
      <c r="F16" s="47"/>
      <c r="G16" s="47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60" t="s">
        <v>66</v>
      </c>
      <c r="AF16" s="60"/>
      <c r="AG16" s="60"/>
      <c r="AH16" s="60"/>
      <c r="AI16" s="62">
        <f>AC8</f>
        <v>0</v>
      </c>
      <c r="AJ16" s="62"/>
      <c r="AK16" s="62"/>
    </row>
    <row r="17" spans="1:37" ht="12" customHeight="1">
      <c r="A17" s="47"/>
      <c r="F17" s="47"/>
      <c r="G17" s="47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60"/>
      <c r="AF17" s="60"/>
      <c r="AG17" s="60"/>
      <c r="AH17" s="60"/>
      <c r="AI17" s="62"/>
      <c r="AJ17" s="62"/>
      <c r="AK17" s="62"/>
    </row>
    <row r="18" spans="1:37" ht="12" customHeight="1">
      <c r="A18" s="47"/>
      <c r="F18" s="47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60"/>
      <c r="AF18" s="60"/>
      <c r="AG18" s="60"/>
      <c r="AH18" s="60"/>
      <c r="AI18" s="62"/>
      <c r="AJ18" s="62"/>
      <c r="AK18" s="62"/>
    </row>
    <row r="19" spans="1:37" ht="12" customHeight="1">
      <c r="A19" s="47"/>
      <c r="F19" s="47"/>
      <c r="G19" s="47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60"/>
      <c r="AF19" s="60"/>
      <c r="AG19" s="60"/>
      <c r="AH19" s="60"/>
      <c r="AI19" s="62"/>
      <c r="AJ19" s="62"/>
      <c r="AK19" s="62"/>
    </row>
    <row r="20" spans="1:37" ht="12" customHeight="1">
      <c r="A20" s="47"/>
      <c r="F20" s="47"/>
      <c r="G20" s="47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60"/>
      <c r="AF20" s="60"/>
      <c r="AG20" s="60"/>
      <c r="AH20" s="60"/>
      <c r="AI20" s="62"/>
      <c r="AJ20" s="62"/>
      <c r="AK20" s="62"/>
    </row>
    <row r="21" spans="1:37" ht="12" customHeight="1">
      <c r="A21" s="47"/>
      <c r="F21" s="47"/>
      <c r="G21" s="47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2"/>
      <c r="AF21" s="2"/>
      <c r="AG21" s="2"/>
      <c r="AH21" s="63"/>
      <c r="AI21" s="64"/>
      <c r="AJ21" s="64"/>
      <c r="AK21" s="64"/>
    </row>
    <row r="22" spans="1:37" ht="12" customHeight="1">
      <c r="A22" s="47"/>
      <c r="F22" s="47"/>
      <c r="G22" s="47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 t="s">
        <v>67</v>
      </c>
      <c r="AF22" s="60"/>
      <c r="AG22" s="60"/>
      <c r="AH22" s="60"/>
      <c r="AI22" s="61">
        <f>AI13+AI16</f>
        <v>0</v>
      </c>
      <c r="AJ22" s="61"/>
      <c r="AK22" s="61"/>
    </row>
    <row r="23" spans="1:37" ht="12" customHeight="1">
      <c r="A23" s="47"/>
      <c r="F23" s="47"/>
      <c r="G23" s="47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60"/>
      <c r="AF23" s="60"/>
      <c r="AG23" s="60"/>
      <c r="AH23" s="60"/>
      <c r="AI23" s="61"/>
      <c r="AJ23" s="61"/>
      <c r="AK23" s="61"/>
    </row>
    <row r="24" spans="1:37" ht="12" customHeight="1">
      <c r="A24" s="47"/>
      <c r="F24" s="47"/>
      <c r="G24" s="47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60"/>
      <c r="AF24" s="60"/>
      <c r="AG24" s="60"/>
      <c r="AH24" s="60"/>
      <c r="AI24" s="61"/>
      <c r="AJ24" s="61"/>
      <c r="AK24" s="61"/>
    </row>
    <row r="25" spans="1:37" ht="12" customHeight="1">
      <c r="A25" s="47"/>
      <c r="F25" s="47"/>
      <c r="G25" s="47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60"/>
      <c r="AF25" s="60"/>
      <c r="AG25" s="60"/>
      <c r="AH25" s="60"/>
      <c r="AI25" s="61"/>
      <c r="AJ25" s="61"/>
      <c r="AK25" s="61"/>
    </row>
    <row r="26" spans="1:37" ht="12" customHeight="1">
      <c r="A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2"/>
      <c r="AF26" s="2"/>
      <c r="AG26" s="2"/>
      <c r="AH26" s="63"/>
      <c r="AI26" s="64"/>
      <c r="AJ26" s="64"/>
      <c r="AK26" s="64"/>
    </row>
    <row r="27" spans="1:37" ht="12" customHeight="1">
      <c r="A27" s="47"/>
      <c r="F27" s="47"/>
      <c r="G27" s="47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60" t="s">
        <v>68</v>
      </c>
      <c r="AF27" s="60"/>
      <c r="AG27" s="60"/>
      <c r="AH27" s="60"/>
      <c r="AI27" s="65">
        <v>0.23</v>
      </c>
      <c r="AJ27" s="65"/>
      <c r="AK27" s="65"/>
    </row>
    <row r="28" spans="1:37" ht="12" customHeight="1">
      <c r="A28" s="47"/>
      <c r="F28" s="47"/>
      <c r="G28" s="47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60"/>
      <c r="AF28" s="60"/>
      <c r="AG28" s="60"/>
      <c r="AH28" s="60"/>
      <c r="AI28" s="65"/>
      <c r="AJ28" s="65"/>
      <c r="AK28" s="65"/>
    </row>
    <row r="29" spans="1:37" ht="12" customHeight="1">
      <c r="A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60"/>
      <c r="AF29" s="60"/>
      <c r="AG29" s="60"/>
      <c r="AH29" s="60"/>
      <c r="AI29" s="65"/>
      <c r="AJ29" s="65"/>
      <c r="AK29" s="65"/>
    </row>
    <row r="30" spans="1:37" ht="12" customHeight="1">
      <c r="A30" s="47"/>
      <c r="F30" s="47"/>
      <c r="G30" s="47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2"/>
      <c r="AF30" s="2"/>
      <c r="AG30" s="2"/>
      <c r="AH30" s="63"/>
      <c r="AI30" s="64"/>
      <c r="AJ30" s="64"/>
      <c r="AK30" s="64"/>
    </row>
    <row r="31" spans="1:37" ht="12" customHeight="1">
      <c r="A31" s="47"/>
      <c r="F31" s="47"/>
      <c r="G31" s="47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2"/>
      <c r="AF31" s="2"/>
      <c r="AG31" s="2"/>
      <c r="AH31" s="63"/>
      <c r="AI31" s="64"/>
      <c r="AJ31" s="64"/>
      <c r="AK31" s="64"/>
    </row>
    <row r="32" spans="1:37" ht="12" customHeight="1">
      <c r="A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60" t="s">
        <v>69</v>
      </c>
      <c r="AF32" s="60"/>
      <c r="AG32" s="60"/>
      <c r="AH32" s="60"/>
      <c r="AI32" s="61">
        <f>AI22*AI27</f>
        <v>0</v>
      </c>
      <c r="AJ32" s="61"/>
      <c r="AK32" s="61"/>
    </row>
    <row r="33" spans="1:37" ht="12" customHeight="1">
      <c r="A33" s="47"/>
      <c r="F33" s="47"/>
      <c r="G33" s="47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60"/>
      <c r="AF33" s="60"/>
      <c r="AG33" s="60"/>
      <c r="AH33" s="60"/>
      <c r="AI33" s="61"/>
      <c r="AJ33" s="61"/>
      <c r="AK33" s="61"/>
    </row>
    <row r="34" spans="1:37" ht="12" customHeight="1">
      <c r="A34" s="47"/>
      <c r="F34" s="47"/>
      <c r="G34" s="47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60"/>
      <c r="AF34" s="60"/>
      <c r="AG34" s="60"/>
      <c r="AH34" s="60"/>
      <c r="AI34" s="61"/>
      <c r="AJ34" s="61"/>
      <c r="AK34" s="61"/>
    </row>
    <row r="35" spans="1:37" ht="12" customHeight="1">
      <c r="A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60"/>
      <c r="AF35" s="60"/>
      <c r="AG35" s="60"/>
      <c r="AH35" s="60"/>
      <c r="AI35" s="61"/>
      <c r="AJ35" s="61"/>
      <c r="AK35" s="61"/>
    </row>
    <row r="36" spans="1:37" ht="12" customHeight="1">
      <c r="A36" s="47"/>
      <c r="F36" s="47"/>
      <c r="G36" s="47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60"/>
      <c r="AF36" s="60"/>
      <c r="AG36" s="60"/>
      <c r="AH36" s="60"/>
      <c r="AI36" s="61"/>
      <c r="AJ36" s="61"/>
      <c r="AK36" s="61"/>
    </row>
    <row r="37" spans="1:37" ht="12" customHeight="1">
      <c r="A37" s="47"/>
      <c r="F37" s="47"/>
      <c r="G37" s="47"/>
      <c r="H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"/>
      <c r="AF37" s="2"/>
      <c r="AG37" s="2"/>
      <c r="AH37" s="63"/>
      <c r="AI37" s="64"/>
      <c r="AJ37" s="64"/>
      <c r="AK37" s="64"/>
    </row>
    <row r="38" spans="1:37" ht="12" customHeight="1">
      <c r="A38" s="47"/>
      <c r="F38" s="47"/>
      <c r="G38" s="47"/>
      <c r="H38" s="4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60" t="s">
        <v>70</v>
      </c>
      <c r="AF38" s="60"/>
      <c r="AG38" s="60"/>
      <c r="AH38" s="60"/>
      <c r="AI38" s="61">
        <f>AI22+AI32</f>
        <v>0</v>
      </c>
      <c r="AJ38" s="61"/>
      <c r="AK38" s="61"/>
    </row>
    <row r="39" spans="1:37" ht="12" customHeight="1">
      <c r="A39" s="47"/>
      <c r="F39" s="47"/>
      <c r="G39" s="47"/>
      <c r="H39" s="48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60"/>
      <c r="AF39" s="60"/>
      <c r="AG39" s="60"/>
      <c r="AH39" s="60"/>
      <c r="AI39" s="61"/>
      <c r="AJ39" s="61"/>
      <c r="AK39" s="61"/>
    </row>
    <row r="40" spans="1:37" ht="12" customHeight="1">
      <c r="A40" s="47"/>
      <c r="F40" s="47"/>
      <c r="G40" s="47"/>
      <c r="H40" s="4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60"/>
      <c r="AF40" s="60"/>
      <c r="AG40" s="60"/>
      <c r="AH40" s="60"/>
      <c r="AI40" s="61"/>
      <c r="AJ40" s="61"/>
      <c r="AK40" s="61"/>
    </row>
    <row r="41" spans="1:37" ht="12" customHeight="1">
      <c r="A41" s="47"/>
      <c r="F41" s="47"/>
      <c r="G41" s="47"/>
      <c r="H41" s="4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60"/>
      <c r="AF41" s="60"/>
      <c r="AG41" s="60"/>
      <c r="AH41" s="60"/>
      <c r="AI41" s="61"/>
      <c r="AJ41" s="61"/>
      <c r="AK41" s="61"/>
    </row>
    <row r="42" spans="1:37" ht="12" customHeight="1">
      <c r="A42" s="47"/>
      <c r="F42" s="47"/>
      <c r="G42" s="47"/>
      <c r="H42" s="4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60"/>
      <c r="AF42" s="60"/>
      <c r="AG42" s="60"/>
      <c r="AH42" s="60"/>
      <c r="AI42" s="61"/>
      <c r="AJ42" s="61"/>
      <c r="AK42" s="61"/>
    </row>
    <row r="43" spans="1:37" ht="12" customHeight="1">
      <c r="A43" s="47"/>
      <c r="F43" s="47"/>
      <c r="G43" s="47"/>
      <c r="H43" s="48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66"/>
      <c r="AF43" s="66"/>
      <c r="AG43" s="66"/>
      <c r="AH43" s="67"/>
      <c r="AI43" s="67"/>
      <c r="AJ43" s="67"/>
      <c r="AK43" s="67"/>
    </row>
    <row r="44" spans="1:37" ht="12" customHeight="1">
      <c r="A44" s="47"/>
      <c r="F44" s="47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66"/>
      <c r="AF44" s="66"/>
      <c r="AG44" s="66"/>
      <c r="AH44" s="67"/>
      <c r="AI44" s="67"/>
      <c r="AJ44" s="67"/>
      <c r="AK44" s="67"/>
    </row>
    <row r="45" spans="1:37" ht="12" customHeight="1">
      <c r="A45" s="47"/>
      <c r="F45" s="47"/>
      <c r="G45" s="47"/>
      <c r="H45" s="4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6"/>
      <c r="AF45" s="66"/>
      <c r="AG45" s="66"/>
      <c r="AH45" s="67"/>
      <c r="AI45" s="67"/>
      <c r="AJ45" s="67"/>
      <c r="AK45" s="67"/>
    </row>
    <row r="46" spans="1:37" ht="12" customHeight="1">
      <c r="A46" s="47"/>
      <c r="F46" s="47"/>
      <c r="G46" s="47"/>
      <c r="H46" s="4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68"/>
      <c r="AF46" s="66"/>
      <c r="AG46" s="66"/>
      <c r="AH46" s="66"/>
      <c r="AI46" s="66"/>
      <c r="AJ46" s="66"/>
      <c r="AK46" s="66"/>
    </row>
    <row r="47" spans="1:37" ht="12" customHeight="1">
      <c r="A47" s="47"/>
      <c r="F47" s="47"/>
      <c r="G47" s="47"/>
      <c r="H47" s="48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69" t="s">
        <v>71</v>
      </c>
      <c r="AF47" s="70"/>
      <c r="AG47" s="71"/>
      <c r="AH47" s="71"/>
      <c r="AI47" s="71"/>
      <c r="AJ47" s="71"/>
      <c r="AK47" s="71"/>
    </row>
    <row r="48" spans="1:37" ht="12" customHeight="1">
      <c r="A48" s="47"/>
      <c r="F48" s="47"/>
      <c r="G48" s="47"/>
      <c r="H48" s="4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69"/>
      <c r="AF48" s="70"/>
      <c r="AG48" s="71"/>
      <c r="AH48" s="71"/>
      <c r="AI48" s="71"/>
      <c r="AJ48" s="71"/>
      <c r="AK48" s="71"/>
    </row>
    <row r="49" spans="1:37" ht="12" customHeight="1">
      <c r="A49" s="47"/>
      <c r="F49" s="47"/>
      <c r="G49" s="47"/>
      <c r="H49" s="4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69" t="s">
        <v>72</v>
      </c>
      <c r="AF49" s="70"/>
      <c r="AG49" s="71"/>
      <c r="AH49" s="71"/>
      <c r="AI49" s="71"/>
      <c r="AJ49" s="71"/>
      <c r="AK49" s="71"/>
    </row>
    <row r="50" spans="1:37" ht="12" customHeight="1">
      <c r="A50" s="47"/>
      <c r="F50" s="47"/>
      <c r="G50" s="47"/>
      <c r="H50" s="4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69"/>
      <c r="AF50" s="70"/>
      <c r="AG50" s="71"/>
      <c r="AH50" s="71"/>
      <c r="AI50" s="71"/>
      <c r="AJ50" s="71"/>
      <c r="AK50" s="71"/>
    </row>
    <row r="51" spans="1:37" ht="12" customHeight="1">
      <c r="A51" s="47"/>
      <c r="F51" s="47"/>
      <c r="G51" s="47"/>
      <c r="H51" s="4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69" t="s">
        <v>73</v>
      </c>
      <c r="AF51" s="70"/>
      <c r="AG51" s="71"/>
      <c r="AH51" s="71"/>
      <c r="AI51" s="71"/>
      <c r="AJ51" s="71"/>
      <c r="AK51" s="71"/>
    </row>
    <row r="52" spans="1:37" ht="12" customHeight="1">
      <c r="A52" s="47"/>
      <c r="F52" s="47"/>
      <c r="G52" s="47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68"/>
      <c r="AF52" s="72"/>
      <c r="AG52" s="71"/>
      <c r="AH52" s="71"/>
      <c r="AI52" s="71"/>
      <c r="AJ52" s="71"/>
      <c r="AK52" s="71"/>
    </row>
    <row r="53" spans="1:37" ht="12" customHeight="1">
      <c r="A53" s="47"/>
      <c r="F53" s="47"/>
      <c r="G53" s="47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69" t="s">
        <v>74</v>
      </c>
      <c r="AF53" s="70"/>
      <c r="AG53" s="71"/>
      <c r="AH53" s="71"/>
      <c r="AI53" s="71"/>
      <c r="AJ53" s="71"/>
      <c r="AK53" s="71"/>
    </row>
    <row r="54" ht="12" customHeight="1">
      <c r="AE54" s="73"/>
    </row>
    <row r="65137" ht="12.75" customHeight="1"/>
    <row r="65138" ht="12.75" customHeight="1"/>
    <row r="65536" ht="12.75" customHeight="1"/>
  </sheetData>
  <sheetProtection selectLockedCells="1" selectUnlockedCells="1"/>
  <mergeCells count="37">
    <mergeCell ref="U1:U2"/>
    <mergeCell ref="V1:V2"/>
    <mergeCell ref="W1:W2"/>
    <mergeCell ref="X1:X2"/>
    <mergeCell ref="Y1:Y2"/>
    <mergeCell ref="Z1:Z2"/>
    <mergeCell ref="AA1:AA2"/>
    <mergeCell ref="AC1:AC2"/>
    <mergeCell ref="AD1:AK1"/>
    <mergeCell ref="A2:A3"/>
    <mergeCell ref="B2:B3"/>
    <mergeCell ref="C2:E2"/>
    <mergeCell ref="F2:F3"/>
    <mergeCell ref="G2:G3"/>
    <mergeCell ref="H2:H3"/>
    <mergeCell ref="I2:I3"/>
    <mergeCell ref="J2:J3"/>
    <mergeCell ref="K2:K3"/>
    <mergeCell ref="L2:P2"/>
    <mergeCell ref="Q2:T2"/>
    <mergeCell ref="T8:U9"/>
    <mergeCell ref="V8:V9"/>
    <mergeCell ref="W8:W9"/>
    <mergeCell ref="X8:X9"/>
    <mergeCell ref="AC8:AC9"/>
    <mergeCell ref="AE13:AH15"/>
    <mergeCell ref="AI13:AK15"/>
    <mergeCell ref="AE16:AH20"/>
    <mergeCell ref="AI16:AK20"/>
    <mergeCell ref="AE22:AH25"/>
    <mergeCell ref="AI22:AK25"/>
    <mergeCell ref="AE27:AH29"/>
    <mergeCell ref="AI27:AK29"/>
    <mergeCell ref="AE32:AH36"/>
    <mergeCell ref="AI32:AK36"/>
    <mergeCell ref="AE38:AH42"/>
    <mergeCell ref="AI38:AK4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Dubisz Maciej</dc:creator>
  <cp:keywords/>
  <dc:description/>
  <cp:lastModifiedBy/>
  <dcterms:created xsi:type="dcterms:W3CDTF">2020-02-13T12:29:14Z</dcterms:created>
  <dcterms:modified xsi:type="dcterms:W3CDTF">2020-02-20T08:38:10Z</dcterms:modified>
  <cp:category/>
  <cp:version/>
  <cp:contentType/>
  <cp:contentStatus/>
  <cp:revision>1</cp:revision>
</cp:coreProperties>
</file>